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8o/y5fFspSQD9UfgGEF50zW3t3xtuzKI+rr/xfcBy5L90bZAGUjF+ENeRmnbxzWNm1cpQ8gSjIT7ALvuUt/42w==" workbookSaltValue="vnme6yIq9kJclKInAeeylA==" workbookSpinCount="100000" lockStructure="1"/>
  <bookViews>
    <workbookView xWindow="0" yWindow="0" windowWidth="23256" windowHeight="12300"/>
  </bookViews>
  <sheets>
    <sheet name="Assessment Summary" sheetId="1" r:id="rId1"/>
    <sheet name="Assessment Criteria" sheetId="2" r:id="rId2"/>
    <sheet name="Sheet3" sheetId="3"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3" l="1"/>
  <c r="L12" i="3"/>
  <c r="J13" i="3"/>
  <c r="L13" i="3"/>
  <c r="J14" i="3"/>
  <c r="K14" i="3"/>
  <c r="J15" i="3"/>
  <c r="L15" i="3"/>
  <c r="J16" i="3"/>
  <c r="K16" i="3"/>
  <c r="J17" i="3"/>
  <c r="L17" i="3"/>
  <c r="J18" i="3"/>
  <c r="K18" i="3"/>
  <c r="J19" i="3"/>
  <c r="L19" i="3"/>
  <c r="J20" i="3"/>
  <c r="K20" i="3"/>
  <c r="J22" i="3"/>
  <c r="L22" i="3"/>
  <c r="L32" i="3" s="1"/>
  <c r="P4" i="3" s="1"/>
  <c r="R4" i="3" s="1"/>
  <c r="E19" i="1" s="1"/>
  <c r="J23" i="3"/>
  <c r="K23" i="3"/>
  <c r="J24" i="3"/>
  <c r="L24" i="3"/>
  <c r="J25" i="3"/>
  <c r="K25" i="3"/>
  <c r="J26" i="3"/>
  <c r="L26" i="3"/>
  <c r="J27" i="3"/>
  <c r="K27" i="3"/>
  <c r="J28" i="3"/>
  <c r="L28" i="3"/>
  <c r="J29" i="3"/>
  <c r="K29" i="3"/>
  <c r="J30" i="3"/>
  <c r="L30" i="3"/>
  <c r="J31" i="3"/>
  <c r="K31" i="3"/>
  <c r="J33" i="3"/>
  <c r="L33" i="3"/>
  <c r="L43" i="3" s="1"/>
  <c r="P5" i="3" s="1"/>
  <c r="R5" i="3" s="1"/>
  <c r="E20" i="1" s="1"/>
  <c r="J34" i="3"/>
  <c r="K34" i="3"/>
  <c r="J35" i="3"/>
  <c r="L35" i="3"/>
  <c r="J36" i="3"/>
  <c r="K36" i="3"/>
  <c r="J37" i="3"/>
  <c r="L37" i="3"/>
  <c r="J38" i="3"/>
  <c r="K38" i="3"/>
  <c r="J39" i="3"/>
  <c r="L39" i="3"/>
  <c r="J40" i="3"/>
  <c r="K40" i="3"/>
  <c r="J41" i="3"/>
  <c r="L41" i="3"/>
  <c r="J42" i="3"/>
  <c r="K42" i="3"/>
  <c r="J44" i="3"/>
  <c r="L44" i="3"/>
  <c r="L54" i="3" s="1"/>
  <c r="P6" i="3" s="1"/>
  <c r="R6" i="3" s="1"/>
  <c r="E21" i="1" s="1"/>
  <c r="J45" i="3"/>
  <c r="K45" i="3"/>
  <c r="J46" i="3"/>
  <c r="L46" i="3"/>
  <c r="J47" i="3"/>
  <c r="K47" i="3"/>
  <c r="J48" i="3"/>
  <c r="L48" i="3"/>
  <c r="J49" i="3"/>
  <c r="K49" i="3"/>
  <c r="J50" i="3"/>
  <c r="L50" i="3"/>
  <c r="J51" i="3"/>
  <c r="K51" i="3"/>
  <c r="J52" i="3"/>
  <c r="L52" i="3"/>
  <c r="J53" i="3"/>
  <c r="K53" i="3"/>
  <c r="J55" i="3"/>
  <c r="L55" i="3"/>
  <c r="L65" i="3" s="1"/>
  <c r="P7" i="3" s="1"/>
  <c r="R7" i="3" s="1"/>
  <c r="E22" i="1" s="1"/>
  <c r="J56" i="3"/>
  <c r="K56" i="3"/>
  <c r="J57" i="3"/>
  <c r="L57" i="3"/>
  <c r="J58" i="3"/>
  <c r="K58" i="3"/>
  <c r="J59" i="3"/>
  <c r="L59" i="3"/>
  <c r="J60" i="3"/>
  <c r="K60" i="3"/>
  <c r="J61" i="3"/>
  <c r="L61" i="3"/>
  <c r="J62" i="3"/>
  <c r="K62" i="3"/>
  <c r="J63" i="3"/>
  <c r="L63" i="3"/>
  <c r="J64" i="3"/>
  <c r="K64" i="3"/>
  <c r="J11" i="3"/>
  <c r="K11" i="3" s="1"/>
  <c r="K21" i="3" s="1"/>
  <c r="K63" i="3"/>
  <c r="K17" i="3"/>
  <c r="K52" i="3"/>
  <c r="K26" i="3"/>
  <c r="K32" i="3" s="1"/>
  <c r="K35" i="3"/>
  <c r="K44" i="3"/>
  <c r="K61" i="3"/>
  <c r="K50" i="3"/>
  <c r="K54" i="3" s="1"/>
  <c r="K41" i="3"/>
  <c r="K33" i="3"/>
  <c r="K43" i="3" s="1"/>
  <c r="K24" i="3"/>
  <c r="K15" i="3"/>
  <c r="K57" i="3"/>
  <c r="K48" i="3"/>
  <c r="K39" i="3"/>
  <c r="K30" i="3"/>
  <c r="K22" i="3"/>
  <c r="K13" i="3"/>
  <c r="K55" i="3"/>
  <c r="K65" i="3" s="1"/>
  <c r="K46" i="3"/>
  <c r="K37" i="3"/>
  <c r="K28" i="3"/>
  <c r="K19" i="3"/>
  <c r="K59" i="3"/>
  <c r="L64" i="3"/>
  <c r="L62" i="3"/>
  <c r="L60" i="3"/>
  <c r="L58" i="3"/>
  <c r="L56" i="3"/>
  <c r="L53" i="3"/>
  <c r="L51" i="3"/>
  <c r="L49" i="3"/>
  <c r="L47" i="3"/>
  <c r="L45" i="3"/>
  <c r="L42" i="3"/>
  <c r="L40" i="3"/>
  <c r="L38" i="3"/>
  <c r="L36" i="3"/>
  <c r="L34" i="3"/>
  <c r="L31" i="3"/>
  <c r="L29" i="3"/>
  <c r="L27" i="3"/>
  <c r="L25" i="3"/>
  <c r="L23" i="3"/>
  <c r="L20" i="3"/>
  <c r="L18" i="3"/>
  <c r="L16" i="3"/>
  <c r="L14" i="3"/>
  <c r="K12" i="3"/>
  <c r="L11" i="3" l="1"/>
  <c r="O3" i="3"/>
  <c r="Q3" i="3" s="1"/>
  <c r="D18" i="1" s="1"/>
  <c r="D12" i="2"/>
  <c r="C18" i="1" s="1"/>
  <c r="L21" i="3"/>
  <c r="P3" i="3" s="1"/>
  <c r="R3" i="3" s="1"/>
  <c r="E18" i="1" s="1"/>
  <c r="O7" i="3"/>
  <c r="Q7" i="3" s="1"/>
  <c r="D22" i="1" s="1"/>
  <c r="D56" i="2"/>
  <c r="C22" i="1" s="1"/>
  <c r="D45" i="2"/>
  <c r="C21" i="1" s="1"/>
  <c r="O6" i="3"/>
  <c r="Q6" i="3" s="1"/>
  <c r="D21" i="1" s="1"/>
  <c r="O4" i="3"/>
  <c r="Q4" i="3" s="1"/>
  <c r="D19" i="1" s="1"/>
  <c r="D23" i="2"/>
  <c r="C19" i="1" s="1"/>
  <c r="D34" i="2"/>
  <c r="C20" i="1" s="1"/>
  <c r="O5" i="3"/>
  <c r="Q5" i="3" s="1"/>
  <c r="D20" i="1" s="1"/>
  <c r="D58" i="2" l="1"/>
</calcChain>
</file>

<file path=xl/sharedStrings.xml><?xml version="1.0" encoding="utf-8"?>
<sst xmlns="http://schemas.openxmlformats.org/spreadsheetml/2006/main" count="202" uniqueCount="144">
  <si>
    <t>Maturity level</t>
  </si>
  <si>
    <t>No. of criteria fulfilled from 1-10 per dimension</t>
  </si>
  <si>
    <t>Score -&gt; modenhet</t>
  </si>
  <si>
    <t>The organisation fulfills all 10 criteria</t>
  </si>
  <si>
    <t>-</t>
  </si>
  <si>
    <t>The organisation fulfills 8 or more criteria</t>
  </si>
  <si>
    <t>The organisation fulfills 6 or more criteria</t>
  </si>
  <si>
    <t>The organisation fulfills 4 or more criteria</t>
  </si>
  <si>
    <t>The organisation fulfills 2 or more criteria</t>
  </si>
  <si>
    <t>Table 1:</t>
  </si>
  <si>
    <t>Dimensions</t>
  </si>
  <si>
    <t>Maturity goals</t>
  </si>
  <si>
    <t>Total score</t>
  </si>
  <si>
    <t>Ambition maturity level</t>
  </si>
  <si>
    <t>Risk management, strategy and decision making processes</t>
  </si>
  <si>
    <t>All decisions 
(strategic, tactical and operational) 
are based on a documented assessment of risk and opportunities.</t>
  </si>
  <si>
    <t>Communication, information and reporting</t>
  </si>
  <si>
    <t>The organization ensures regular communication and reporting of relevant information, with appropriate frequency</t>
  </si>
  <si>
    <t>Organization, authority and interaction</t>
  </si>
  <si>
    <t>The risk management function has an appropriate organization and resource allocation.</t>
  </si>
  <si>
    <t>IT-tools  and analyses</t>
  </si>
  <si>
    <t>Risk management is based on the best available information and is appropriate to the organization’s needs.</t>
  </si>
  <si>
    <t>Framework and processes</t>
  </si>
  <si>
    <t xml:space="preserve">The organization has implemented an effective and appropriate risk management framework. </t>
  </si>
  <si>
    <t>Maturity criteria</t>
  </si>
  <si>
    <t>All decisions 
(strategic, tactical and operational) 
are based on a documented assessment of risk and opportunities</t>
  </si>
  <si>
    <t>The organization’s risk appetite is clearly defined and quantified through appropriate dimensions. This includes both financial and operational uncertainty.</t>
  </si>
  <si>
    <t>There exists documentation which evidences that decisions are made within the boundaries of approved risk appetite.</t>
  </si>
  <si>
    <t>Yes</t>
  </si>
  <si>
    <t>The work on strategies and business plans includes risk assessment, which takes uncertainties in the internal and external context into account.</t>
  </si>
  <si>
    <t>Risk-/uncertainty assessments underlie proposed resource allocations and budgeting.</t>
  </si>
  <si>
    <t>The head of the risk management function is invited to and involved in relevant decision making forums.</t>
  </si>
  <si>
    <t>Achievement of objectives is measured in a way that allows for the evaluation of the degree of achievement against the degree of uncertainty.</t>
  </si>
  <si>
    <t>Assessment of uncertainty is a factor for resource allocation. The costs and benefits of improvement tasks and actions are quantified and compared with quantified uncertainty.</t>
  </si>
  <si>
    <t>Risk assessment is an integrated part of the strategic decision making process.</t>
  </si>
  <si>
    <t>Documented decisions and minutes include an explicit assessment of risks and opportunities.</t>
  </si>
  <si>
    <t>Achievement  of objectives is reported in a manner that it can be compared to the initial risk assessments prior to undertaking those activities.</t>
  </si>
  <si>
    <t>Total for category (ambition level in paranthesis):</t>
  </si>
  <si>
    <t>The enterprise has a plan and policy for communication with external stakeholders.</t>
  </si>
  <si>
    <t>The head of Risk Management has access to external reporting regarding regulatory and administrative requirements.</t>
  </si>
  <si>
    <t>Internal communication mechanisms have been established. These ensure information is communicated to all relevant employees about  the underlying principles, framework and processes of risk management.</t>
  </si>
  <si>
    <t>Managers and decision makers have continual access to updated risk information about risks as well as the status of  improvement actions and work performance, through reporting and through regular communication.</t>
  </si>
  <si>
    <t>Quality assurance of risk reporting, including reporting by managers,  has been established. This process ensures reliable, relevant, accurate and comprehensible reporting.</t>
  </si>
  <si>
    <t>The organization maintains a documented and accessible overview of risk, action and process owners.</t>
  </si>
  <si>
    <t>Information channels, forums and mechanisms have been established. These facilitate the distribution of risk information to line management and administrative functions.</t>
  </si>
  <si>
    <t>The organisation has in place processes and guidelines which take account of ethical principles, confidentiality and integrity in connection with internal and external communication.</t>
  </si>
  <si>
    <t>The organization enables transparency and cross industry co-operation when dealing with risks related to IT-security and  financial crime.</t>
  </si>
  <si>
    <t>The head of risk management reports directly to the Board on a periodic basis and has a direct reporting line when needed.</t>
  </si>
  <si>
    <t xml:space="preserve">The risk management function has an appropriate organization and resource allocation
</t>
  </si>
  <si>
    <t>The management ensures an appropriate risk management organization and supports its work.  The role and responsibility for risk management is clearly anchored with management across the organisation.</t>
  </si>
  <si>
    <t>The risk management function has a mandate. It is rooted in the organization’s strategy and it backs up the strategy.</t>
  </si>
  <si>
    <t>The head of risk management is either a member of top management or reports directly to it.</t>
  </si>
  <si>
    <t>The risk management function has the necessary resources to accomplish its tasks. The risk management organization and resources are appropriate to the size and complexity of the organization.</t>
  </si>
  <si>
    <t>The organization has developed a risk culture and a common terminology for risk management.</t>
  </si>
  <si>
    <t>The head of risk management has the necessary authorizations as well as the authority to be able to perform her/his responsibilities.</t>
  </si>
  <si>
    <t>The job description of the head of risk management contains requirements in respect of performance indicators, competence and integrity.</t>
  </si>
  <si>
    <t>Tasks are not allocated to the head of risk management which can hinder the execution of  an effective risk management function.</t>
  </si>
  <si>
    <t>The head of risk management has established good relations with the rest of the organization. Appropriate cooperation forums have been established which ensure effective interaction between various functions and lines of defence.</t>
  </si>
  <si>
    <t>The head of risk management can not be hired or fired without the approval of the Board of Directors.</t>
  </si>
  <si>
    <t>Risk management is based on the best available information and is appropriate to the organization’s needs</t>
  </si>
  <si>
    <t>The organization has an appropriate tool to facilitate and document risk management tasks, i.e. risk identification, risk analysis, the follow-up of the actions and improvement measures.</t>
  </si>
  <si>
    <t>Users of IT-tools understand the assumptions, limitations and potential of these tools.</t>
  </si>
  <si>
    <t>Decision makers have been informed about the possible limitations of models and systems which are used.</t>
  </si>
  <si>
    <t>The use of models and tools is not fragmented. The models and tools include parameters which allow comparisons across the organization.</t>
  </si>
  <si>
    <t>Risk analyses are verifiable and they satisfy the requirements of reliability, completeness and traceability.</t>
  </si>
  <si>
    <t>The systems which are in use are flexible and can produce reports required by the authorities and external stakeholders (HSE reports,  financial reporting etc.).</t>
  </si>
  <si>
    <t>The systems which  are in use can handle sensitive data in compliance with prevailing requirements.</t>
  </si>
  <si>
    <t xml:space="preserve">The organization can monitor the quantifiable risk parameters  continuously. </t>
  </si>
  <si>
    <t>The organization has appropriate channels and tools for the reporting of events.</t>
  </si>
  <si>
    <t>There exists an overview of  IT-applications, interfaces between these as well as  the criticality of the operations.</t>
  </si>
  <si>
    <t>The organization has implemented an effective and appropriate risk management framework</t>
  </si>
  <si>
    <t>The organization has established mechanisms which take into account knowledge of the internal and external context.</t>
  </si>
  <si>
    <t>The method and framework are built on a clear mandate and risk management policy with clearly defined authority and resource allocations.</t>
  </si>
  <si>
    <t>Risk management is embedded and integrated in all processes, business and administrative. No area, level or process is excluded in the design of the risk management framework.</t>
  </si>
  <si>
    <t>The framework is evaluated on a regular basis and is subject to continual improvement.</t>
  </si>
  <si>
    <t>Risk management is an inclusive process which enables feedback and input from the whole  organization.</t>
  </si>
  <si>
    <t>Risk management is an iterative process. The process responds to changes in the environment, organization, systems and structures.</t>
  </si>
  <si>
    <t>There is a defined and readily apparent connection between calculated risks and the measurement of value  creation.</t>
  </si>
  <si>
    <t>Assessment models for likelihood and impact, risk parameters and criteria are defined as components of the framework and are evaluated on a regular basis.</t>
  </si>
  <si>
    <t>The framework includes a system for setting priorities and for monitoring actions and improvement measures.</t>
  </si>
  <si>
    <t>Rammeverket inkluderer periodisk evaluering av effektivitet og kost-nytte av alle vesentlige prosesser, kontroller og tiltak.</t>
  </si>
  <si>
    <t>Sum total:</t>
  </si>
  <si>
    <t>Yes, but with potential for improvement</t>
  </si>
  <si>
    <t>To some extent or part of the organisation - further improvement not relevant</t>
  </si>
  <si>
    <t>To some extent or part of the organisation - needs improvement</t>
  </si>
  <si>
    <t>No - needs improvement</t>
  </si>
  <si>
    <t>Answers</t>
  </si>
  <si>
    <t>Score</t>
  </si>
  <si>
    <t>Potential</t>
  </si>
  <si>
    <t>Choose answer from drop-down menu for each individual element</t>
  </si>
  <si>
    <t>Modenhet</t>
  </si>
  <si>
    <t>Score (rundes av ned, ettersom kriteriet sakl oppfylles)</t>
  </si>
  <si>
    <t>Potensial (rundes av opp, for å synliggjøre potensial)</t>
  </si>
  <si>
    <t>Total score (runder ned, ettersom kriteriet skal oppfylles)</t>
  </si>
  <si>
    <t>Ambition score (rundes av opp, for å synliggjøre potensial)</t>
  </si>
  <si>
    <t xml:space="preserve">                                        ERM Assessment Model by Nordal &amp; Kjørstad</t>
  </si>
  <si>
    <t>Category score</t>
  </si>
  <si>
    <t>Category criteria fulfillment</t>
  </si>
  <si>
    <t>The head of the risk management function is involved in decision making and management forums, to contribute with insight and ensure necessary insight in business strategy and performance.</t>
  </si>
  <si>
    <t>Risk assessment is an integrated part of strategic decision making. Strategy development and business planning include risk assessment processes, which take into account uncertainties in internal and external contexts.</t>
  </si>
  <si>
    <t>Documented grounds for decision making (including new projects and other material decisions) include explicit assessments of risk and opportunities.</t>
  </si>
  <si>
    <t>Risk and performance reporting enables oversight on how risk mitigating measures, business development measures and control effectiveness impact risk assessments.</t>
  </si>
  <si>
    <t>The head of Risk Management has access to external reporting on regulatory and administrative requirements.</t>
  </si>
  <si>
    <t>Internal communication mechanisms have been established, which ensure information to all relevant employees about the principles, framework and processes for risk management in the organisation.</t>
  </si>
  <si>
    <t>The organisation has a policy and plan for communication with external stakeholders.</t>
  </si>
  <si>
    <t>Managers and decision makers have access (ad-hoc and through regular communication) to updated risk information and status for ongoing actions, improvement and development measures.</t>
  </si>
  <si>
    <t>An overview of responsibility, including ownership of process, risks, actions and projects, is kept and made available in the organisation.</t>
  </si>
  <si>
    <t>Risk reporting is subject to quality assurance, enabling reliable, relevant, accurate and comprehensible risk information and communication.</t>
  </si>
  <si>
    <t>Information and communication mechanisms facilitate timely communication of risk information from line management and administrative funcitons to top management and governing bodies.</t>
  </si>
  <si>
    <t>The organisation supports transparency and cross industry co-operation when dealing with risks related to IT-security, financial crime and human rights.</t>
  </si>
  <si>
    <t>The head of risk management reports directly to the Board on a regular basis, and has the right and duty to also do so on ad-hoc basis when it is considered necessary.</t>
  </si>
  <si>
    <t>The risk management function has a defined mandate which is committed to and supportive of the organisation's strategy.</t>
  </si>
  <si>
    <t>The head of risk management is either a member of or reports directly tp top management.</t>
  </si>
  <si>
    <t>The risk management function has the necessary resources to accomplish its tasks. The risk management resources are appropriate to fit the size and complexity of the organisation.</t>
  </si>
  <si>
    <t>The organisation has developed a risk culture and a common terminology for risk management.</t>
  </si>
  <si>
    <t>The job description of the head of risk management contains requirements that include performance indicators and requirements for competence and integrity.</t>
  </si>
  <si>
    <t>Tasks are not allocated to the head of risk management which can compromise the execution of an effective risk management function.</t>
  </si>
  <si>
    <t>The head of risk management maintains good relations with the rest of the organisation. Appropriate cooperation forums ensure effective interaction between various functions and lines of defence.</t>
  </si>
  <si>
    <t>The head of risk management can not be hired or fired without the approval of the Board of Directors or similar governing bodies.</t>
  </si>
  <si>
    <t>The organisation has appropriate tools to facilitate and document risk management tasks, such as risk identification, analysis and reporting as well as follow-up of actions and improvement measures.</t>
  </si>
  <si>
    <t>Users and administrators of IT-tools understand the assumptions, limitations and potential of these tools.</t>
  </si>
  <si>
    <t>Decision makers are aware of possible limitations of models, systems and assumptions which are used for decision making purposes.</t>
  </si>
  <si>
    <t>Risk analyses are verifiable and satisfy requirements for reliability, completeness and traceability.</t>
  </si>
  <si>
    <t>Risk assessment is a prerequisite and integrated part of project planning and execution.</t>
  </si>
  <si>
    <t>Assessment of uncertainty is a factor for resource allocation. The results of risk-/uncertainty assessments and the ability to impact residual risk and performance, is included as a factor when proposing resource allocation and comitting to budgets.</t>
  </si>
  <si>
    <t>There are mechanisms which evidence that decisions are made and implemented within approved risk appetite and tolerance levels.</t>
  </si>
  <si>
    <t>The organization’s risk appetite is clearly defined and quantified through appropriate dimensions, including both financial and operational uncertainty.</t>
  </si>
  <si>
    <t>Policies reflect risk appetite and tolerance levels by clearly stating which risk response strategies to implement for different classes of risk and uncertainty.</t>
  </si>
  <si>
    <t>The organisation systematically maintains implementation and compliance with its ethical principles, as well as requirements for confidentality and integrity in managing internal and external communication.</t>
  </si>
  <si>
    <t>Top management ensures an appropriate organisation of the risk management function and promotes its work. Top management and management across the organisation recognise and acknowledge their first line responsibility for risk management.</t>
  </si>
  <si>
    <t>There exists an overview of  IT-applications, interfaces between these as well as  the criticality of the related operations.</t>
  </si>
  <si>
    <t>The organization can monitor the quantifiable risk parameters  continuously. A uniform approach to data management is applied to support data portability and analyses across information sources.</t>
  </si>
  <si>
    <t>The organisation has an IT architecture and infrastructure which ensure that use of models and tools is not fragmented. Applied models and IT tools are subject to monitoring and include parameters which allow comparisons across the organization.</t>
  </si>
  <si>
    <t>The method and framework are built on a clear mandate and risk management policy with a defined mandate supporting necessary authority and allocation of resources.</t>
  </si>
  <si>
    <t>Risk management is an inclusive process which enables feedback and input from the whole organization.</t>
  </si>
  <si>
    <t>The framework includes periodic effectiveness and cost-benefit evaluation of all material processes, controls and improvement intiatives</t>
  </si>
  <si>
    <t>Business performance and value creation are measured in a way that allows for assessing performance in the context of risk levels.</t>
  </si>
  <si>
    <t>Assessment name:</t>
  </si>
  <si>
    <t>[Enter assessment name]</t>
  </si>
  <si>
    <t>The head of risk management has the necessary authority, position, resources and access rights to perform her/his responsibilities.</t>
  </si>
  <si>
    <t>v2,0</t>
  </si>
  <si>
    <t>Maturity assessment results</t>
  </si>
  <si>
    <t>Criterion not relevant</t>
  </si>
  <si>
    <t>Comments</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</si>
</sst>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b/>
      <sz val="12"/>
      <color theme="0"/>
      <name val="Calibri"/>
      <family val="2"/>
      <scheme val="minor"/>
    </font>
    <font>
      <b/>
      <sz val="11"/>
      <color rgb="FF3F3F76"/>
      <name val="Calibri"/>
      <family val="2"/>
      <scheme val="minor"/>
    </font>
    <font>
      <i/>
      <sz val="12"/>
      <color theme="1"/>
      <name val="Calibri"/>
      <family val="2"/>
      <scheme val="minor"/>
    </font>
    <font>
      <sz val="12"/>
      <color theme="1"/>
      <name val="Calibri"/>
      <family val="2"/>
      <scheme val="minor"/>
    </font>
    <font>
      <sz val="10"/>
      <color theme="1"/>
      <name val="Calibri"/>
      <family val="2"/>
      <scheme val="minor"/>
    </font>
    <font>
      <b/>
      <sz val="14"/>
      <color theme="4"/>
      <name val="Calibri"/>
      <family val="2"/>
      <scheme val="minor"/>
    </font>
    <font>
      <b/>
      <sz val="14"/>
      <color theme="3"/>
      <name val="Calibri"/>
      <family val="2"/>
      <scheme val="minor"/>
    </font>
    <font>
      <b/>
      <sz val="14"/>
      <color theme="9"/>
      <name val="Calibri"/>
      <family val="2"/>
      <scheme val="minor"/>
    </font>
    <font>
      <b/>
      <sz val="14"/>
      <color rgb="FFFA7D00"/>
      <name val="Calibri"/>
      <family val="2"/>
      <scheme val="minor"/>
    </font>
    <font>
      <b/>
      <u/>
      <sz val="12"/>
      <color theme="1"/>
      <name val="Calibri"/>
      <family val="2"/>
      <scheme val="minor"/>
    </font>
    <font>
      <b/>
      <sz val="12"/>
      <color theme="1"/>
      <name val="Calibri"/>
      <family val="2"/>
      <scheme val="minor"/>
    </font>
    <font>
      <sz val="11"/>
      <color theme="3"/>
      <name val="Calibri"/>
      <family val="2"/>
      <scheme val="minor"/>
    </font>
    <font>
      <sz val="12"/>
      <color rgb="FF3F3F76"/>
      <name val="Calibri"/>
      <family val="2"/>
      <scheme val="minor"/>
    </font>
    <font>
      <b/>
      <sz val="12"/>
      <color rgb="FF3F3F76"/>
      <name val="Calibri"/>
      <family val="2"/>
      <scheme val="minor"/>
    </font>
    <font>
      <b/>
      <sz val="18"/>
      <color theme="0"/>
      <name val="Calibri"/>
      <family val="2"/>
      <scheme val="minor"/>
    </font>
    <font>
      <sz val="16"/>
      <color theme="1"/>
      <name val="Calibri"/>
      <family val="2"/>
      <scheme val="minor"/>
    </font>
    <font>
      <i/>
      <sz val="18"/>
      <color theme="0"/>
      <name val="Calibri"/>
      <family val="2"/>
      <scheme val="minor"/>
    </font>
    <font>
      <sz val="11"/>
      <color rgb="FF000000"/>
      <name val="Calibri"/>
      <family val="2"/>
    </font>
    <font>
      <sz val="12"/>
      <name val="Calibri"/>
      <family val="2"/>
      <scheme val="minor"/>
    </font>
    <font>
      <b/>
      <sz val="16"/>
      <color theme="0"/>
      <name val="Calibri"/>
      <family val="2"/>
      <scheme val="minor"/>
    </font>
    <font>
      <sz val="10"/>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6"/>
      </patternFill>
    </fill>
    <fill>
      <patternFill patternType="solid">
        <fgColor theme="4"/>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4"/>
      </left>
      <right style="thin">
        <color indexed="64"/>
      </right>
      <top style="thin">
        <color theme="4"/>
      </top>
      <bottom style="thin">
        <color indexed="64"/>
      </bottom>
      <diagonal/>
    </border>
    <border>
      <left style="thin">
        <color indexed="64"/>
      </left>
      <right style="thin">
        <color indexed="64"/>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theme="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theme="4"/>
      </right>
      <top style="thin">
        <color rgb="FF7F7F7F"/>
      </top>
      <bottom style="thin">
        <color rgb="FF7F7F7F"/>
      </bottom>
      <diagonal/>
    </border>
    <border>
      <left style="thin">
        <color theme="4"/>
      </left>
      <right style="thin">
        <color indexed="64"/>
      </right>
      <top style="thin">
        <color indexed="64"/>
      </top>
      <bottom style="thin">
        <color theme="4"/>
      </bottom>
      <diagonal/>
    </border>
    <border>
      <left style="thin">
        <color indexed="64"/>
      </left>
      <right style="thin">
        <color indexed="64"/>
      </right>
      <top style="thin">
        <color indexed="64"/>
      </top>
      <bottom style="thin">
        <color theme="4"/>
      </bottom>
      <diagonal/>
    </border>
    <border>
      <left/>
      <right/>
      <top/>
      <bottom style="medium">
        <color theme="4"/>
      </bottom>
      <diagonal/>
    </border>
    <border>
      <left/>
      <right/>
      <top/>
      <bottom style="thin">
        <color theme="4"/>
      </bottom>
      <diagonal/>
    </border>
    <border>
      <left/>
      <right/>
      <top style="thin">
        <color theme="4"/>
      </top>
      <bottom style="thin">
        <color theme="4"/>
      </bottom>
      <diagonal/>
    </border>
    <border>
      <left style="thin">
        <color rgb="FF7F7F7F"/>
      </left>
      <right/>
      <top style="medium">
        <color theme="4"/>
      </top>
      <bottom style="thick">
        <color theme="4"/>
      </bottom>
      <diagonal/>
    </border>
    <border>
      <left/>
      <right/>
      <top style="medium">
        <color theme="4"/>
      </top>
      <bottom style="thick">
        <color theme="4"/>
      </bottom>
      <diagonal/>
    </border>
    <border>
      <left/>
      <right/>
      <top style="thick">
        <color theme="4"/>
      </top>
      <bottom style="thick">
        <color theme="4"/>
      </bottom>
      <diagonal/>
    </border>
    <border>
      <left/>
      <right/>
      <top style="thick">
        <color theme="4"/>
      </top>
      <bottom style="thick">
        <color theme="4" tint="0.499984740745262"/>
      </bottom>
      <diagonal/>
    </border>
    <border>
      <left/>
      <right/>
      <top style="thick">
        <color theme="4"/>
      </top>
      <bottom style="thin">
        <color theme="4"/>
      </bottom>
      <diagonal/>
    </border>
    <border>
      <left/>
      <right/>
      <top style="thick">
        <color theme="4"/>
      </top>
      <bottom/>
      <diagonal/>
    </border>
    <border>
      <left/>
      <right/>
      <top style="thin">
        <color theme="4"/>
      </top>
      <bottom style="medium">
        <color theme="4"/>
      </bottom>
      <diagonal/>
    </border>
    <border>
      <left/>
      <right/>
      <top style="thin">
        <color theme="4"/>
      </top>
      <bottom/>
      <diagonal/>
    </border>
    <border>
      <left style="thin">
        <color rgb="FF7F7F7F"/>
      </left>
      <right style="thin">
        <color rgb="FF7F7F7F"/>
      </right>
      <top style="medium">
        <color theme="4"/>
      </top>
      <bottom style="thick">
        <color theme="4"/>
      </bottom>
      <diagonal/>
    </border>
    <border>
      <left style="thin">
        <color indexed="64"/>
      </left>
      <right style="thin">
        <color rgb="FF7F7F7F"/>
      </right>
      <top style="thin">
        <color indexed="64"/>
      </top>
      <bottom style="thin">
        <color rgb="FF7F7F7F"/>
      </bottom>
      <diagonal/>
    </border>
    <border>
      <left style="thin">
        <color rgb="FF7F7F7F"/>
      </left>
      <right style="thin">
        <color indexed="64"/>
      </right>
      <top style="thin">
        <color indexed="64"/>
      </top>
      <bottom style="thin">
        <color rgb="FF7F7F7F"/>
      </bottom>
      <diagonal/>
    </border>
    <border>
      <left style="thin">
        <color indexed="64"/>
      </left>
      <right style="thin">
        <color rgb="FF7F7F7F"/>
      </right>
      <top style="thin">
        <color rgb="FF7F7F7F"/>
      </top>
      <bottom style="thin">
        <color rgb="FF7F7F7F"/>
      </bottom>
      <diagonal/>
    </border>
    <border>
      <left style="thin">
        <color rgb="FF7F7F7F"/>
      </left>
      <right style="thin">
        <color indexed="64"/>
      </right>
      <top style="thin">
        <color rgb="FF7F7F7F"/>
      </top>
      <bottom style="thin">
        <color rgb="FF7F7F7F"/>
      </bottom>
      <diagonal/>
    </border>
    <border>
      <left style="thin">
        <color indexed="64"/>
      </left>
      <right style="thin">
        <color rgb="FF7F7F7F"/>
      </right>
      <top style="thin">
        <color rgb="FF7F7F7F"/>
      </top>
      <bottom style="thin">
        <color indexed="64"/>
      </bottom>
      <diagonal/>
    </border>
    <border>
      <left style="thin">
        <color rgb="FF7F7F7F"/>
      </left>
      <right style="thin">
        <color indexed="64"/>
      </right>
      <top style="thin">
        <color rgb="FF7F7F7F"/>
      </top>
      <bottom style="thin">
        <color indexed="64"/>
      </bottom>
      <diagonal/>
    </border>
    <border>
      <left style="thin">
        <color indexed="64"/>
      </left>
      <right/>
      <top style="thin">
        <color theme="4"/>
      </top>
      <bottom style="thin">
        <color indexed="64"/>
      </bottom>
      <diagonal/>
    </border>
    <border>
      <left style="thin">
        <color rgb="FF7F7F7F"/>
      </left>
      <right/>
      <top style="thin">
        <color rgb="FF7F7F7F"/>
      </top>
      <bottom style="thin">
        <color rgb="FF7F7F7F"/>
      </bottom>
      <diagonal/>
    </border>
    <border>
      <left style="thin">
        <color rgb="FF7F7F7F"/>
      </left>
      <right/>
      <top style="thin">
        <color theme="4"/>
      </top>
      <bottom style="thin">
        <color theme="4"/>
      </bottom>
      <diagonal/>
    </border>
    <border>
      <left/>
      <right/>
      <top style="thin">
        <color theme="4"/>
      </top>
      <bottom style="thick">
        <color theme="4" tint="0.499984740745262"/>
      </bottom>
      <diagonal/>
    </border>
    <border>
      <left style="thin">
        <color rgb="FF7F7F7F"/>
      </left>
      <right/>
      <top/>
      <bottom style="thin">
        <color theme="4"/>
      </bottom>
      <diagonal/>
    </border>
    <border>
      <left/>
      <right/>
      <top style="thin">
        <color theme="4"/>
      </top>
      <bottom style="thick">
        <color theme="4"/>
      </bottom>
      <diagonal/>
    </border>
    <border>
      <left/>
      <right/>
      <top/>
      <bottom style="medium">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right style="medium">
        <color theme="4" tint="-0.24994659260841701"/>
      </right>
      <top style="thin">
        <color theme="4" tint="-0.24994659260841701"/>
      </top>
      <bottom style="thin">
        <color theme="4" tint="-0.24994659260841701"/>
      </bottom>
      <diagonal/>
    </border>
    <border>
      <left style="medium">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medium">
        <color theme="4" tint="-0.24994659260841701"/>
      </right>
      <top style="thin">
        <color theme="4" tint="-0.24994659260841701"/>
      </top>
      <bottom style="medium">
        <color theme="4" tint="-0.24994659260841701"/>
      </bottom>
      <diagonal/>
    </border>
    <border>
      <left/>
      <right/>
      <top style="thin">
        <color theme="4" tint="-0.24994659260841701"/>
      </top>
      <bottom style="thin">
        <color theme="4" tint="-0.249977111117893"/>
      </bottom>
      <diagonal/>
    </border>
    <border>
      <left/>
      <right/>
      <top/>
      <bottom style="thin">
        <color theme="4" tint="-0.24994659260841701"/>
      </bottom>
      <diagonal/>
    </border>
    <border>
      <left style="thin">
        <color theme="4" tint="-0.249977111117893"/>
      </left>
      <right/>
      <top style="thin">
        <color theme="4" tint="-0.24994659260841701"/>
      </top>
      <bottom style="thin">
        <color theme="4" tint="-0.24994659260841701"/>
      </bottom>
      <diagonal/>
    </border>
    <border>
      <left/>
      <right style="thin">
        <color theme="4" tint="-0.249977111117893"/>
      </right>
      <top style="thin">
        <color theme="4" tint="-0.24994659260841701"/>
      </top>
      <bottom style="thin">
        <color theme="4" tint="-0.24994659260841701"/>
      </bottom>
      <diagonal/>
    </border>
    <border>
      <left style="thin">
        <color theme="4" tint="-0.249977111117893"/>
      </left>
      <right/>
      <top style="thin">
        <color theme="4" tint="-0.24994659260841701"/>
      </top>
      <bottom style="medium">
        <color theme="4" tint="-0.24994659260841701"/>
      </bottom>
      <diagonal/>
    </border>
    <border>
      <left/>
      <right style="thick">
        <color theme="4" tint="-0.24994659260841701"/>
      </right>
      <top/>
      <bottom/>
      <diagonal/>
    </border>
    <border>
      <left style="thin">
        <color rgb="FF7F7F7F"/>
      </left>
      <right style="thick">
        <color theme="4" tint="-0.24994659260841701"/>
      </right>
      <top style="thin">
        <color rgb="FF7F7F7F"/>
      </top>
      <bottom style="thin">
        <color theme="4"/>
      </bottom>
      <diagonal/>
    </border>
    <border>
      <left style="thin">
        <color rgb="FF7F7F7F"/>
      </left>
      <right style="thick">
        <color theme="4" tint="-0.24994659260841701"/>
      </right>
      <top style="thin">
        <color theme="4"/>
      </top>
      <bottom style="thin">
        <color theme="4"/>
      </bottom>
      <diagonal/>
    </border>
    <border>
      <left style="thin">
        <color rgb="FF7F7F7F"/>
      </left>
      <right style="thick">
        <color theme="4" tint="-0.24994659260841701"/>
      </right>
      <top/>
      <bottom style="thin">
        <color theme="4"/>
      </bottom>
      <diagonal/>
    </border>
    <border>
      <left/>
      <right style="thick">
        <color theme="4" tint="-0.24994659260841701"/>
      </right>
      <top style="thin">
        <color theme="4"/>
      </top>
      <bottom style="thin">
        <color theme="4"/>
      </bottom>
      <diagonal/>
    </border>
    <border>
      <left/>
      <right style="thick">
        <color theme="4" tint="-0.24994659260841701"/>
      </right>
      <top/>
      <bottom style="thin">
        <color theme="4"/>
      </bottom>
      <diagonal/>
    </border>
    <border>
      <left/>
      <right/>
      <top style="thin">
        <color theme="4"/>
      </top>
      <bottom style="thick">
        <color theme="4" tint="-0.24994659260841701"/>
      </bottom>
      <diagonal/>
    </border>
    <border>
      <left/>
      <right style="thick">
        <color theme="4" tint="-0.24994659260841701"/>
      </right>
      <top style="thin">
        <color theme="4"/>
      </top>
      <bottom style="thick">
        <color theme="4" tint="-0.24994659260841701"/>
      </bottom>
      <diagonal/>
    </border>
  </borders>
  <cellStyleXfs count="7">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4" fillId="2" borderId="4" applyNumberFormat="0" applyAlignment="0" applyProtection="0"/>
    <xf numFmtId="0" fontId="5" fillId="3" borderId="4" applyNumberFormat="0" applyAlignment="0" applyProtection="0"/>
    <xf numFmtId="0" fontId="7" fillId="4" borderId="0" applyNumberFormat="0" applyBorder="0" applyAlignment="0" applyProtection="0"/>
  </cellStyleXfs>
  <cellXfs count="167">
    <xf numFmtId="0" fontId="0" fillId="0" borderId="0" xfId="0"/>
    <xf numFmtId="0" fontId="9" fillId="6" borderId="8" xfId="0" applyFont="1" applyFill="1" applyBorder="1" applyAlignment="1">
      <alignment vertical="center" wrapText="1"/>
    </xf>
    <xf numFmtId="0" fontId="9" fillId="6" borderId="9" xfId="0" applyFont="1" applyFill="1" applyBorder="1" applyAlignment="1">
      <alignment vertical="center" wrapText="1"/>
    </xf>
    <xf numFmtId="0" fontId="11" fillId="0" borderId="10" xfId="0" applyFont="1" applyBorder="1" applyAlignment="1">
      <alignment horizontal="center" vertical="center" wrapText="1"/>
    </xf>
    <xf numFmtId="0" fontId="12" fillId="0" borderId="11" xfId="0" applyFont="1" applyBorder="1" applyAlignment="1">
      <alignment vertical="center" wrapText="1"/>
    </xf>
    <xf numFmtId="0" fontId="9" fillId="6" borderId="12" xfId="0" applyFont="1" applyFill="1" applyBorder="1" applyAlignment="1">
      <alignment vertical="center" wrapText="1"/>
    </xf>
    <xf numFmtId="0" fontId="9" fillId="6" borderId="13" xfId="0" applyFont="1" applyFill="1" applyBorder="1" applyAlignment="1">
      <alignment vertical="center" wrapText="1"/>
    </xf>
    <xf numFmtId="0" fontId="6" fillId="6" borderId="14" xfId="0" applyFont="1" applyFill="1" applyBorder="1" applyAlignment="1">
      <alignment horizontal="center" wrapText="1"/>
    </xf>
    <xf numFmtId="0" fontId="11" fillId="0" borderId="15" xfId="0" applyFont="1" applyBorder="1" applyAlignment="1">
      <alignment horizontal="left" vertical="center" wrapText="1" indent="5"/>
    </xf>
    <xf numFmtId="0" fontId="0" fillId="0" borderId="16" xfId="0" applyBorder="1" applyAlignment="1">
      <alignment vertical="center" wrapText="1"/>
    </xf>
    <xf numFmtId="1" fontId="15" fillId="3" borderId="17" xfId="5" applyNumberFormat="1" applyFont="1" applyBorder="1" applyAlignment="1">
      <alignment horizontal="center" vertical="center"/>
    </xf>
    <xf numFmtId="1" fontId="16" fillId="3" borderId="17" xfId="5" applyNumberFormat="1" applyFont="1" applyBorder="1" applyAlignment="1">
      <alignment horizontal="center" vertical="center"/>
    </xf>
    <xf numFmtId="0" fontId="11" fillId="0" borderId="18" xfId="0" applyFont="1" applyBorder="1" applyAlignment="1">
      <alignment horizontal="left" vertical="center" wrapText="1" indent="5"/>
    </xf>
    <xf numFmtId="0" fontId="0" fillId="0" borderId="19" xfId="0" applyBorder="1" applyAlignment="1">
      <alignment vertical="center" wrapText="1"/>
    </xf>
    <xf numFmtId="0" fontId="20" fillId="0" borderId="21" xfId="3" applyFont="1" applyBorder="1" applyAlignment="1">
      <alignment vertical="center" wrapText="1"/>
    </xf>
    <xf numFmtId="0" fontId="20" fillId="0" borderId="22" xfId="3" applyFont="1" applyBorder="1" applyAlignment="1">
      <alignment vertical="center" wrapText="1"/>
    </xf>
    <xf numFmtId="0" fontId="0" fillId="0" borderId="0" xfId="0" applyAlignment="1">
      <alignment horizontal="center" vertical="center"/>
    </xf>
    <xf numFmtId="0" fontId="20" fillId="0" borderId="20" xfId="3" applyFont="1" applyBorder="1" applyAlignment="1">
      <alignment vertical="center" wrapText="1"/>
    </xf>
    <xf numFmtId="0" fontId="21" fillId="2" borderId="23" xfId="4" applyFont="1" applyBorder="1" applyAlignment="1" applyProtection="1">
      <alignment horizontal="center" vertical="center" textRotation="90" wrapText="1"/>
      <protection locked="0"/>
    </xf>
    <xf numFmtId="0" fontId="21" fillId="2" borderId="24" xfId="4" applyFont="1" applyBorder="1" applyAlignment="1" applyProtection="1">
      <alignment horizontal="center" vertical="center" wrapText="1"/>
      <protection locked="0"/>
    </xf>
    <xf numFmtId="0" fontId="22" fillId="2" borderId="24" xfId="4" applyFont="1" applyBorder="1" applyAlignment="1" applyProtection="1">
      <alignment vertical="center" wrapText="1"/>
      <protection locked="0"/>
    </xf>
    <xf numFmtId="0" fontId="20" fillId="0" borderId="27" xfId="3" applyFont="1" applyBorder="1" applyAlignment="1" applyProtection="1">
      <alignment vertical="center" wrapText="1"/>
      <protection locked="0"/>
    </xf>
    <xf numFmtId="0" fontId="20" fillId="0" borderId="22" xfId="3" applyFont="1" applyBorder="1" applyAlignment="1" applyProtection="1">
      <alignment vertical="center" wrapText="1"/>
      <protection locked="0"/>
    </xf>
    <xf numFmtId="0" fontId="20" fillId="0" borderId="20" xfId="3" applyFont="1" applyBorder="1" applyAlignment="1" applyProtection="1">
      <alignment vertical="center" wrapText="1"/>
      <protection locked="0"/>
    </xf>
    <xf numFmtId="0" fontId="22" fillId="2" borderId="23" xfId="4" applyFont="1" applyBorder="1" applyAlignment="1" applyProtection="1">
      <alignment horizontal="center" vertical="center" textRotation="90" wrapText="1"/>
      <protection locked="0"/>
    </xf>
    <xf numFmtId="0" fontId="22" fillId="2" borderId="24" xfId="4" applyFont="1" applyBorder="1" applyAlignment="1" applyProtection="1">
      <alignment horizontal="center" vertical="center" wrapText="1"/>
      <protection locked="0"/>
    </xf>
    <xf numFmtId="0" fontId="20" fillId="0" borderId="29" xfId="3" applyFont="1" applyBorder="1" applyAlignment="1" applyProtection="1">
      <alignment vertical="center" wrapText="1"/>
      <protection locked="0"/>
    </xf>
    <xf numFmtId="0" fontId="20" fillId="0" borderId="30" xfId="3" applyFont="1" applyBorder="1" applyAlignment="1" applyProtection="1">
      <alignment vertical="center" wrapText="1"/>
      <protection locked="0"/>
    </xf>
    <xf numFmtId="0" fontId="4" fillId="2" borderId="31" xfId="4" applyBorder="1" applyAlignment="1" applyProtection="1">
      <alignment horizontal="center" vertical="center" textRotation="90" wrapText="1"/>
      <protection locked="0"/>
    </xf>
    <xf numFmtId="0" fontId="4" fillId="2" borderId="31" xfId="4" applyBorder="1" applyAlignment="1" applyProtection="1">
      <alignment horizontal="center" vertical="center" wrapText="1"/>
      <protection locked="0"/>
    </xf>
    <xf numFmtId="0" fontId="4" fillId="2" borderId="23" xfId="4" applyBorder="1" applyAlignment="1" applyProtection="1">
      <alignment vertical="center"/>
      <protection locked="0"/>
    </xf>
    <xf numFmtId="0" fontId="4" fillId="2" borderId="24" xfId="4" applyBorder="1" applyProtection="1">
      <protection locked="0"/>
    </xf>
    <xf numFmtId="0" fontId="0" fillId="0" borderId="0" xfId="0" applyAlignment="1" applyProtection="1">
      <alignment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7" fillId="4" borderId="0" xfId="6" applyProtection="1">
      <protection locked="0"/>
    </xf>
    <xf numFmtId="0" fontId="8" fillId="4" borderId="0" xfId="6" applyFont="1" applyProtection="1">
      <protection locked="0"/>
    </xf>
    <xf numFmtId="0" fontId="9" fillId="4" borderId="0" xfId="6" applyFont="1" applyAlignment="1" applyProtection="1">
      <alignment horizontal="center" vertical="center"/>
    </xf>
    <xf numFmtId="0" fontId="0" fillId="0" borderId="0" xfId="0" applyAlignment="1">
      <alignment wrapText="1"/>
    </xf>
    <xf numFmtId="0" fontId="0" fillId="0" borderId="0" xfId="0" applyAlignment="1">
      <alignment horizontal="center"/>
    </xf>
    <xf numFmtId="0" fontId="23" fillId="5" borderId="0" xfId="2" applyFont="1" applyFill="1" applyBorder="1" applyAlignment="1">
      <alignment horizontal="left" vertical="center" wrapText="1"/>
    </xf>
    <xf numFmtId="0" fontId="24" fillId="0" borderId="0" xfId="0" applyFont="1" applyAlignment="1">
      <alignment horizontal="center" vertical="center"/>
    </xf>
    <xf numFmtId="0" fontId="20" fillId="0" borderId="0" xfId="3" applyFont="1" applyBorder="1" applyAlignment="1">
      <alignment horizontal="left" vertical="center" wrapText="1"/>
    </xf>
    <xf numFmtId="0" fontId="22" fillId="2" borderId="24" xfId="4" applyFont="1" applyBorder="1" applyAlignment="1" applyProtection="1">
      <alignment horizontal="left" vertical="center" wrapText="1"/>
      <protection locked="0"/>
    </xf>
    <xf numFmtId="2" fontId="14" fillId="3" borderId="4" xfId="5" applyNumberFormat="1" applyFont="1" applyBorder="1" applyAlignment="1">
      <alignment horizontal="center" vertical="center"/>
    </xf>
    <xf numFmtId="0" fontId="10" fillId="7" borderId="32" xfId="4" applyFont="1" applyFill="1" applyBorder="1"/>
    <xf numFmtId="0" fontId="10" fillId="7" borderId="33" xfId="4" applyFont="1" applyFill="1" applyBorder="1"/>
    <xf numFmtId="0" fontId="4" fillId="2" borderId="34" xfId="4" applyBorder="1" applyAlignment="1">
      <alignment horizontal="center" vertical="center"/>
    </xf>
    <xf numFmtId="0" fontId="4" fillId="8" borderId="35" xfId="4" applyFill="1" applyBorder="1" applyAlignment="1">
      <alignment horizontal="center" vertical="center"/>
    </xf>
    <xf numFmtId="0" fontId="4" fillId="2" borderId="36" xfId="4" applyBorder="1" applyAlignment="1">
      <alignment horizontal="center" vertical="center"/>
    </xf>
    <xf numFmtId="0" fontId="4" fillId="8" borderId="37" xfId="4" applyFill="1" applyBorder="1" applyAlignment="1">
      <alignment horizontal="center" vertical="center"/>
    </xf>
    <xf numFmtId="0" fontId="6" fillId="6" borderId="13" xfId="0" applyFont="1" applyFill="1" applyBorder="1" applyAlignment="1">
      <alignment horizontal="center" wrapText="1"/>
    </xf>
    <xf numFmtId="0" fontId="6" fillId="6" borderId="38" xfId="0" applyFont="1" applyFill="1" applyBorder="1" applyAlignment="1">
      <alignment horizontal="center" wrapText="1"/>
    </xf>
    <xf numFmtId="2" fontId="14" fillId="3" borderId="39" xfId="5" applyNumberFormat="1" applyFont="1" applyBorder="1" applyAlignment="1">
      <alignment horizontal="center" vertical="center"/>
    </xf>
    <xf numFmtId="0" fontId="0" fillId="0" borderId="0" xfId="0" applyProtection="1">
      <protection hidden="1"/>
    </xf>
    <xf numFmtId="0" fontId="0" fillId="0" borderId="0" xfId="0" applyBorder="1" applyProtection="1">
      <protection hidden="1"/>
    </xf>
    <xf numFmtId="0" fontId="28" fillId="6" borderId="48" xfId="2" applyFont="1" applyFill="1" applyBorder="1" applyAlignment="1" applyProtection="1">
      <alignment horizontal="left" vertical="center" wrapText="1"/>
      <protection hidden="1"/>
    </xf>
    <xf numFmtId="0" fontId="23" fillId="6" borderId="44" xfId="2" applyFont="1" applyFill="1" applyBorder="1" applyAlignment="1" applyProtection="1">
      <alignment horizontal="left" vertical="center" wrapText="1"/>
      <protection hidden="1"/>
    </xf>
    <xf numFmtId="0" fontId="25" fillId="6" borderId="44" xfId="2" applyFont="1" applyFill="1" applyBorder="1" applyAlignment="1" applyProtection="1">
      <alignment horizontal="center" vertical="center" wrapText="1"/>
      <protection hidden="1"/>
    </xf>
    <xf numFmtId="0" fontId="25" fillId="6" borderId="49" xfId="2" applyFont="1" applyFill="1" applyBorder="1" applyAlignment="1" applyProtection="1">
      <alignment horizontal="center" vertical="center" wrapText="1"/>
      <protection hidden="1"/>
    </xf>
    <xf numFmtId="0" fontId="0" fillId="9" borderId="50" xfId="0" applyFill="1" applyBorder="1" applyProtection="1">
      <protection hidden="1"/>
    </xf>
    <xf numFmtId="0" fontId="0" fillId="9" borderId="0" xfId="0" applyFill="1" applyBorder="1" applyProtection="1">
      <protection hidden="1"/>
    </xf>
    <xf numFmtId="0" fontId="0" fillId="9" borderId="51" xfId="0" applyFill="1" applyBorder="1" applyProtection="1">
      <protection hidden="1"/>
    </xf>
    <xf numFmtId="0" fontId="9" fillId="6" borderId="54" xfId="0" applyFont="1" applyFill="1" applyBorder="1" applyAlignment="1" applyProtection="1">
      <alignment vertical="center" wrapText="1"/>
      <protection hidden="1"/>
    </xf>
    <xf numFmtId="0" fontId="9" fillId="6" borderId="55" xfId="0" applyFont="1" applyFill="1" applyBorder="1" applyAlignment="1" applyProtection="1">
      <alignment vertical="center" wrapText="1"/>
      <protection hidden="1"/>
    </xf>
    <xf numFmtId="0" fontId="11" fillId="0" borderId="54" xfId="0" applyFont="1" applyBorder="1" applyAlignment="1" applyProtection="1">
      <alignment horizontal="center" vertical="center" wrapText="1"/>
      <protection hidden="1"/>
    </xf>
    <xf numFmtId="0" fontId="12" fillId="0" borderId="55" xfId="0" applyFont="1" applyBorder="1" applyAlignment="1" applyProtection="1">
      <alignment vertical="center" wrapText="1"/>
      <protection hidden="1"/>
    </xf>
    <xf numFmtId="0" fontId="13" fillId="9" borderId="50" xfId="0" applyFont="1" applyFill="1" applyBorder="1" applyAlignment="1" applyProtection="1">
      <alignment vertical="center"/>
      <protection hidden="1"/>
    </xf>
    <xf numFmtId="0" fontId="9" fillId="6" borderId="52" xfId="0" applyFont="1" applyFill="1" applyBorder="1" applyAlignment="1" applyProtection="1">
      <alignment vertical="center" wrapText="1"/>
      <protection hidden="1"/>
    </xf>
    <xf numFmtId="0" fontId="9" fillId="6" borderId="53" xfId="0" applyFont="1" applyFill="1" applyBorder="1" applyAlignment="1" applyProtection="1">
      <alignment vertical="center" wrapText="1"/>
      <protection hidden="1"/>
    </xf>
    <xf numFmtId="0" fontId="9" fillId="6" borderId="53" xfId="0" applyFont="1" applyFill="1" applyBorder="1" applyAlignment="1" applyProtection="1">
      <alignment horizontal="center" vertical="center"/>
      <protection hidden="1"/>
    </xf>
    <xf numFmtId="0" fontId="9" fillId="6" borderId="56" xfId="0" applyFont="1" applyFill="1" applyBorder="1" applyAlignment="1" applyProtection="1">
      <alignment horizontal="center" vertical="center" wrapText="1"/>
      <protection hidden="1"/>
    </xf>
    <xf numFmtId="0" fontId="6" fillId="9" borderId="0" xfId="0" applyFont="1" applyFill="1" applyBorder="1" applyAlignment="1" applyProtection="1">
      <alignment horizontal="center"/>
      <protection hidden="1"/>
    </xf>
    <xf numFmtId="0" fontId="11" fillId="0" borderId="52" xfId="0" applyFont="1" applyBorder="1" applyAlignment="1" applyProtection="1">
      <alignment horizontal="center" vertical="center" wrapText="1"/>
      <protection hidden="1"/>
    </xf>
    <xf numFmtId="0" fontId="0" fillId="0" borderId="53" xfId="0" applyBorder="1" applyAlignment="1" applyProtection="1">
      <alignment vertical="center" wrapText="1"/>
      <protection hidden="1"/>
    </xf>
    <xf numFmtId="1" fontId="14" fillId="10" borderId="62" xfId="5" applyNumberFormat="1" applyFont="1" applyFill="1" applyBorder="1" applyAlignment="1" applyProtection="1">
      <alignment horizontal="center" vertical="center"/>
      <protection hidden="1"/>
    </xf>
    <xf numFmtId="1" fontId="15" fillId="10" borderId="53" xfId="5" applyNumberFormat="1" applyFont="1" applyFill="1" applyBorder="1" applyAlignment="1" applyProtection="1">
      <alignment horizontal="center" vertical="center"/>
      <protection hidden="1"/>
    </xf>
    <xf numFmtId="1" fontId="16" fillId="10" borderId="56" xfId="5" applyNumberFormat="1" applyFont="1" applyFill="1" applyBorder="1" applyAlignment="1" applyProtection="1">
      <alignment horizontal="center" vertical="center"/>
      <protection hidden="1"/>
    </xf>
    <xf numFmtId="1" fontId="17" fillId="9" borderId="0" xfId="5" applyNumberFormat="1" applyFont="1" applyFill="1" applyBorder="1" applyAlignment="1" applyProtection="1">
      <alignment horizontal="center" vertical="center"/>
      <protection hidden="1"/>
    </xf>
    <xf numFmtId="0" fontId="18" fillId="9" borderId="0" xfId="0" applyFont="1" applyFill="1" applyBorder="1" applyProtection="1">
      <protection hidden="1"/>
    </xf>
    <xf numFmtId="0" fontId="0" fillId="0" borderId="60" xfId="0" applyBorder="1" applyAlignment="1" applyProtection="1">
      <alignment vertical="center" wrapText="1"/>
      <protection hidden="1"/>
    </xf>
    <xf numFmtId="0" fontId="12" fillId="9" borderId="0" xfId="0" applyFont="1" applyFill="1" applyBorder="1" applyProtection="1">
      <protection hidden="1"/>
    </xf>
    <xf numFmtId="0" fontId="0" fillId="0" borderId="61" xfId="0" applyBorder="1" applyAlignment="1" applyProtection="1">
      <alignment vertical="center" wrapText="1"/>
      <protection hidden="1"/>
    </xf>
    <xf numFmtId="0" fontId="19" fillId="9" borderId="0" xfId="0" applyFont="1" applyFill="1" applyBorder="1" applyProtection="1">
      <protection hidden="1"/>
    </xf>
    <xf numFmtId="0" fontId="0" fillId="0" borderId="63" xfId="0" applyBorder="1" applyAlignment="1" applyProtection="1">
      <alignment vertical="center" wrapText="1"/>
      <protection hidden="1"/>
    </xf>
    <xf numFmtId="1" fontId="14" fillId="10" borderId="53" xfId="5" applyNumberFormat="1" applyFont="1" applyFill="1" applyBorder="1" applyAlignment="1" applyProtection="1">
      <alignment horizontal="center" vertical="center"/>
      <protection hidden="1"/>
    </xf>
    <xf numFmtId="0" fontId="0" fillId="0" borderId="0" xfId="0" applyBorder="1" applyAlignment="1" applyProtection="1">
      <alignment horizontal="center"/>
      <protection hidden="1"/>
    </xf>
    <xf numFmtId="0" fontId="11" fillId="0" borderId="57" xfId="0" applyFont="1" applyBorder="1" applyAlignment="1" applyProtection="1">
      <alignment horizontal="center" vertical="center" wrapText="1"/>
      <protection hidden="1"/>
    </xf>
    <xf numFmtId="0" fontId="0" fillId="0" borderId="58" xfId="0" applyBorder="1" applyAlignment="1" applyProtection="1">
      <alignment vertical="center" wrapText="1"/>
      <protection hidden="1"/>
    </xf>
    <xf numFmtId="1" fontId="14" fillId="10" borderId="64" xfId="5" applyNumberFormat="1" applyFont="1" applyFill="1" applyBorder="1" applyAlignment="1" applyProtection="1">
      <alignment horizontal="center" vertical="center"/>
      <protection hidden="1"/>
    </xf>
    <xf numFmtId="1" fontId="15" fillId="10" borderId="58" xfId="5" applyNumberFormat="1" applyFont="1" applyFill="1" applyBorder="1" applyAlignment="1" applyProtection="1">
      <alignment horizontal="center" vertical="center"/>
      <protection hidden="1"/>
    </xf>
    <xf numFmtId="1" fontId="16" fillId="10" borderId="59" xfId="5" applyNumberFormat="1" applyFont="1" applyFill="1" applyBorder="1" applyAlignment="1" applyProtection="1">
      <alignment horizontal="center" vertical="center"/>
      <protection hidden="1"/>
    </xf>
    <xf numFmtId="0" fontId="11" fillId="9" borderId="50" xfId="0" applyFont="1" applyFill="1" applyBorder="1" applyAlignment="1" applyProtection="1">
      <alignment horizontal="left" vertical="center" wrapText="1" indent="5"/>
      <protection hidden="1"/>
    </xf>
    <xf numFmtId="0" fontId="0" fillId="9" borderId="0" xfId="0" applyFill="1" applyBorder="1" applyAlignment="1" applyProtection="1">
      <alignment vertical="center" wrapText="1"/>
      <protection hidden="1"/>
    </xf>
    <xf numFmtId="0" fontId="0" fillId="9" borderId="48" xfId="0" applyFill="1" applyBorder="1" applyProtection="1">
      <protection hidden="1"/>
    </xf>
    <xf numFmtId="0" fontId="0" fillId="9" borderId="44" xfId="0" applyFill="1" applyBorder="1" applyProtection="1">
      <protection hidden="1"/>
    </xf>
    <xf numFmtId="0" fontId="0" fillId="9" borderId="49" xfId="0" applyFill="1" applyBorder="1" applyProtection="1">
      <protection hidden="1"/>
    </xf>
    <xf numFmtId="0" fontId="0" fillId="0" borderId="50" xfId="0" applyBorder="1" applyProtection="1">
      <protection hidden="1"/>
    </xf>
    <xf numFmtId="0" fontId="0" fillId="0" borderId="51" xfId="0" applyBorder="1" applyProtection="1">
      <protection hidden="1"/>
    </xf>
    <xf numFmtId="0" fontId="12" fillId="0" borderId="0" xfId="0" applyFont="1" applyBorder="1" applyProtection="1">
      <protection hidden="1"/>
    </xf>
    <xf numFmtId="0" fontId="19" fillId="0" borderId="0" xfId="0" applyFont="1" applyBorder="1" applyProtection="1">
      <protection hidden="1"/>
    </xf>
    <xf numFmtId="0" fontId="27" fillId="9" borderId="44" xfId="2" applyFont="1" applyFill="1" applyBorder="1" applyAlignment="1" applyProtection="1">
      <alignment horizontal="left" vertical="center" wrapText="1"/>
      <protection locked="0" hidden="1"/>
    </xf>
    <xf numFmtId="2" fontId="22" fillId="7" borderId="69" xfId="4" applyNumberFormat="1" applyFont="1" applyFill="1" applyBorder="1" applyAlignment="1" applyProtection="1">
      <alignment horizontal="center" vertical="center"/>
      <protection hidden="1"/>
    </xf>
    <xf numFmtId="2" fontId="22" fillId="7" borderId="70" xfId="4" applyNumberFormat="1" applyFont="1" applyFill="1" applyBorder="1" applyAlignment="1" applyProtection="1">
      <alignment horizontal="center" vertical="center"/>
      <protection hidden="1"/>
    </xf>
    <xf numFmtId="2" fontId="22" fillId="7" borderId="72" xfId="4" applyNumberFormat="1" applyFont="1" applyFill="1" applyBorder="1" applyAlignment="1" applyProtection="1">
      <alignment horizontal="center" vertical="center"/>
      <protection hidden="1"/>
    </xf>
    <xf numFmtId="0" fontId="20" fillId="0" borderId="21" xfId="3" applyFont="1" applyBorder="1" applyAlignment="1" applyProtection="1">
      <alignment vertical="center" wrapText="1"/>
      <protection hidden="1"/>
    </xf>
    <xf numFmtId="0" fontId="20" fillId="0" borderId="22" xfId="3" applyFont="1" applyFill="1" applyBorder="1" applyAlignment="1" applyProtection="1">
      <alignment vertical="center" wrapText="1"/>
      <protection hidden="1"/>
    </xf>
    <xf numFmtId="0" fontId="20" fillId="0" borderId="21" xfId="3" applyFont="1" applyFill="1" applyBorder="1" applyAlignment="1" applyProtection="1">
      <alignment vertical="center" wrapText="1"/>
      <protection hidden="1"/>
    </xf>
    <xf numFmtId="0" fontId="21" fillId="7" borderId="40" xfId="4" applyFont="1" applyFill="1" applyBorder="1" applyAlignment="1" applyProtection="1">
      <alignment horizontal="center" vertical="center" textRotation="90" wrapText="1"/>
      <protection hidden="1"/>
    </xf>
    <xf numFmtId="0" fontId="21" fillId="7" borderId="22" xfId="4" applyFont="1" applyFill="1" applyBorder="1" applyAlignment="1" applyProtection="1">
      <alignment horizontal="center" vertical="center" wrapText="1"/>
      <protection hidden="1"/>
    </xf>
    <xf numFmtId="0" fontId="22" fillId="7" borderId="22" xfId="4" applyFont="1" applyFill="1" applyBorder="1" applyAlignment="1" applyProtection="1">
      <alignment vertical="center" wrapText="1"/>
      <protection hidden="1"/>
    </xf>
    <xf numFmtId="0" fontId="20" fillId="0" borderId="22" xfId="3" applyFont="1" applyBorder="1" applyAlignment="1" applyProtection="1">
      <alignment vertical="center" wrapText="1"/>
      <protection hidden="1"/>
    </xf>
    <xf numFmtId="0" fontId="22" fillId="7" borderId="42" xfId="4" applyFont="1" applyFill="1" applyBorder="1" applyAlignment="1" applyProtection="1">
      <alignment horizontal="center" vertical="center" textRotation="90" wrapText="1"/>
      <protection hidden="1"/>
    </xf>
    <xf numFmtId="0" fontId="22" fillId="7" borderId="21" xfId="4" applyFont="1" applyFill="1" applyBorder="1" applyAlignment="1" applyProtection="1">
      <alignment horizontal="center" vertical="center" wrapText="1"/>
      <protection hidden="1"/>
    </xf>
    <xf numFmtId="0" fontId="22" fillId="7" borderId="21" xfId="4" applyFont="1" applyFill="1" applyBorder="1" applyAlignment="1" applyProtection="1">
      <alignment vertical="center" wrapText="1"/>
      <protection hidden="1"/>
    </xf>
    <xf numFmtId="0" fontId="22" fillId="7" borderId="21" xfId="4" applyFont="1" applyFill="1" applyBorder="1" applyAlignment="1" applyProtection="1">
      <alignment horizontal="center" vertical="center" textRotation="90" wrapText="1"/>
      <protection hidden="1"/>
    </xf>
    <xf numFmtId="0" fontId="4" fillId="7" borderId="21" xfId="4" applyFill="1" applyBorder="1" applyAlignment="1" applyProtection="1">
      <alignment horizontal="center" vertical="center" textRotation="90" wrapText="1"/>
      <protection hidden="1"/>
    </xf>
    <xf numFmtId="0" fontId="4" fillId="7" borderId="21" xfId="4" applyFill="1" applyBorder="1" applyAlignment="1" applyProtection="1">
      <alignment horizontal="center" vertical="center" wrapText="1"/>
      <protection hidden="1"/>
    </xf>
    <xf numFmtId="0" fontId="4" fillId="7" borderId="71" xfId="4" applyFill="1" applyBorder="1" applyAlignment="1" applyProtection="1">
      <alignment horizontal="center" vertical="center" textRotation="90" wrapText="1"/>
      <protection hidden="1"/>
    </xf>
    <xf numFmtId="0" fontId="4" fillId="7" borderId="71" xfId="4" applyFill="1" applyBorder="1" applyAlignment="1" applyProtection="1">
      <alignment horizontal="center" vertical="center" wrapText="1"/>
      <protection hidden="1"/>
    </xf>
    <xf numFmtId="0" fontId="22" fillId="7" borderId="71" xfId="4" applyFont="1" applyFill="1" applyBorder="1" applyAlignment="1" applyProtection="1">
      <alignment vertical="center" wrapText="1"/>
      <protection hidden="1"/>
    </xf>
    <xf numFmtId="0" fontId="8" fillId="6" borderId="65" xfId="2" applyFont="1" applyFill="1" applyBorder="1" applyAlignment="1" applyProtection="1">
      <alignment horizontal="center" wrapText="1"/>
      <protection hidden="1"/>
    </xf>
    <xf numFmtId="0" fontId="8" fillId="6" borderId="65" xfId="2" applyFont="1" applyFill="1" applyBorder="1" applyAlignment="1" applyProtection="1">
      <alignment horizontal="center" vertical="center" wrapText="1"/>
      <protection hidden="1"/>
    </xf>
    <xf numFmtId="0" fontId="29" fillId="8" borderId="66" xfId="5" applyFont="1" applyFill="1" applyBorder="1" applyAlignment="1" applyProtection="1">
      <alignment horizontal="left" vertical="top"/>
      <protection locked="0" hidden="1"/>
    </xf>
    <xf numFmtId="0" fontId="29" fillId="8" borderId="67" xfId="5" applyFont="1" applyFill="1" applyBorder="1" applyAlignment="1" applyProtection="1">
      <alignment horizontal="left" vertical="top"/>
      <protection locked="0" hidden="1"/>
    </xf>
    <xf numFmtId="0" fontId="29" fillId="8" borderId="68" xfId="5" applyFont="1" applyFill="1" applyBorder="1" applyAlignment="1" applyProtection="1">
      <alignment horizontal="left" vertical="top"/>
      <protection locked="0" hidden="1"/>
    </xf>
    <xf numFmtId="2" fontId="29" fillId="7" borderId="69" xfId="4" applyNumberFormat="1" applyFont="1" applyFill="1" applyBorder="1" applyAlignment="1" applyProtection="1">
      <alignment horizontal="left" vertical="top"/>
      <protection hidden="1"/>
    </xf>
    <xf numFmtId="2" fontId="29" fillId="7" borderId="70" xfId="4" applyNumberFormat="1" applyFont="1" applyFill="1" applyBorder="1" applyAlignment="1" applyProtection="1">
      <alignment horizontal="left" vertical="top"/>
      <protection hidden="1"/>
    </xf>
    <xf numFmtId="2" fontId="29" fillId="7" borderId="72" xfId="4" applyNumberFormat="1" applyFont="1" applyFill="1" applyBorder="1" applyAlignment="1" applyProtection="1">
      <alignment horizontal="left" vertical="top"/>
      <protection hidden="1"/>
    </xf>
    <xf numFmtId="0" fontId="5" fillId="3" borderId="66" xfId="5" applyBorder="1" applyAlignment="1" applyProtection="1">
      <alignment horizontal="center" vertical="center" wrapText="1"/>
      <protection locked="0" hidden="1"/>
    </xf>
    <xf numFmtId="0" fontId="5" fillId="3" borderId="67" xfId="5" applyBorder="1" applyAlignment="1" applyProtection="1">
      <alignment horizontal="center" vertical="center" wrapText="1"/>
      <protection locked="0" hidden="1"/>
    </xf>
    <xf numFmtId="0" fontId="5" fillId="3" borderId="68" xfId="5" applyBorder="1" applyAlignment="1" applyProtection="1">
      <alignment horizontal="center" vertical="center" wrapText="1"/>
      <protection locked="0" hidden="1"/>
    </xf>
    <xf numFmtId="0" fontId="5" fillId="9" borderId="67" xfId="5" applyFill="1" applyBorder="1" applyAlignment="1" applyProtection="1">
      <alignment horizontal="center" vertical="center" wrapText="1"/>
      <protection locked="0" hidden="1"/>
    </xf>
    <xf numFmtId="0" fontId="23" fillId="6" borderId="45" xfId="2" applyFont="1" applyFill="1" applyBorder="1" applyAlignment="1" applyProtection="1">
      <alignment horizontal="left" vertical="center" wrapText="1"/>
      <protection hidden="1"/>
    </xf>
    <xf numFmtId="0" fontId="23" fillId="6" borderId="46" xfId="2" applyFont="1" applyFill="1" applyBorder="1" applyAlignment="1" applyProtection="1">
      <alignment horizontal="left" vertical="center" wrapText="1"/>
      <protection hidden="1"/>
    </xf>
    <xf numFmtId="0" fontId="25" fillId="6" borderId="46" xfId="2" applyFont="1" applyFill="1" applyBorder="1" applyAlignment="1" applyProtection="1">
      <alignment horizontal="center" vertical="center" wrapText="1"/>
      <protection hidden="1"/>
    </xf>
    <xf numFmtId="0" fontId="25" fillId="6" borderId="47" xfId="2" applyFont="1" applyFill="1" applyBorder="1" applyAlignment="1" applyProtection="1">
      <alignment horizontal="center" vertical="center" wrapText="1"/>
      <protection hidden="1"/>
    </xf>
    <xf numFmtId="0" fontId="23" fillId="5" borderId="5" xfId="2" applyFont="1" applyFill="1" applyBorder="1" applyAlignment="1" applyProtection="1">
      <alignment horizontal="left" vertical="center" wrapText="1"/>
      <protection hidden="1"/>
    </xf>
    <xf numFmtId="0" fontId="23" fillId="5" borderId="6" xfId="2" applyFont="1" applyFill="1" applyBorder="1" applyAlignment="1" applyProtection="1">
      <alignment horizontal="left" vertical="center" wrapText="1"/>
      <protection hidden="1"/>
    </xf>
    <xf numFmtId="0" fontId="25" fillId="5" borderId="6" xfId="2" applyFont="1" applyFill="1" applyBorder="1" applyAlignment="1" applyProtection="1">
      <alignment horizontal="center" vertical="center" wrapText="1"/>
      <protection hidden="1"/>
    </xf>
    <xf numFmtId="0" fontId="25" fillId="5" borderId="7" xfId="2" applyFont="1" applyFill="1" applyBorder="1" applyAlignment="1" applyProtection="1">
      <alignment horizontal="center" vertical="center" wrapText="1"/>
      <protection hidden="1"/>
    </xf>
    <xf numFmtId="0" fontId="25" fillId="6" borderId="44" xfId="2" applyFont="1" applyFill="1" applyBorder="1" applyAlignment="1" applyProtection="1">
      <alignment horizontal="center" vertical="center" wrapText="1"/>
      <protection hidden="1"/>
    </xf>
    <xf numFmtId="0" fontId="1" fillId="9" borderId="43" xfId="1" applyFill="1" applyBorder="1" applyAlignment="1" applyProtection="1">
      <alignment horizontal="center" vertical="center" textRotation="90" wrapText="1"/>
      <protection hidden="1"/>
    </xf>
    <xf numFmtId="0" fontId="1" fillId="9" borderId="1" xfId="1" applyFill="1" applyBorder="1" applyAlignment="1" applyProtection="1">
      <alignment horizontal="center" vertical="center" textRotation="90" wrapText="1"/>
      <protection hidden="1"/>
    </xf>
    <xf numFmtId="0" fontId="1" fillId="9" borderId="21" xfId="1" applyFill="1" applyBorder="1" applyAlignment="1" applyProtection="1">
      <alignment horizontal="center" vertical="center" textRotation="90" wrapText="1"/>
      <protection hidden="1"/>
    </xf>
    <xf numFmtId="0" fontId="2" fillId="0" borderId="2" xfId="2" applyBorder="1" applyAlignment="1" applyProtection="1">
      <alignment horizontal="center" vertical="center" wrapText="1"/>
      <protection hidden="1"/>
    </xf>
    <xf numFmtId="0" fontId="2" fillId="0" borderId="21" xfId="2" applyBorder="1" applyAlignment="1" applyProtection="1">
      <alignment horizontal="center" vertical="center" wrapText="1"/>
      <protection hidden="1"/>
    </xf>
    <xf numFmtId="0" fontId="2" fillId="0" borderId="41" xfId="2" applyBorder="1" applyAlignment="1" applyProtection="1">
      <alignment horizontal="center" vertical="center" wrapText="1"/>
      <protection hidden="1"/>
    </xf>
    <xf numFmtId="0" fontId="23" fillId="6" borderId="0" xfId="2" applyFont="1" applyFill="1" applyBorder="1" applyAlignment="1" applyProtection="1">
      <alignment horizontal="left" vertical="center" wrapText="1"/>
      <protection hidden="1"/>
    </xf>
    <xf numFmtId="0" fontId="1" fillId="9" borderId="0" xfId="1" applyFill="1" applyBorder="1" applyAlignment="1" applyProtection="1">
      <alignment horizontal="center" vertical="center" textRotation="90" wrapText="1"/>
      <protection hidden="1"/>
    </xf>
    <xf numFmtId="0" fontId="1" fillId="9" borderId="30" xfId="1" applyFill="1" applyBorder="1" applyAlignment="1" applyProtection="1">
      <alignment horizontal="center" vertical="center" textRotation="90" wrapText="1"/>
      <protection hidden="1"/>
    </xf>
    <xf numFmtId="0" fontId="1" fillId="0" borderId="1" xfId="1" applyAlignment="1" applyProtection="1">
      <alignment horizontal="center" vertical="center" textRotation="90" wrapText="1"/>
      <protection locked="0"/>
    </xf>
    <xf numFmtId="0" fontId="1" fillId="0" borderId="0" xfId="1" applyBorder="1" applyAlignment="1" applyProtection="1">
      <alignment horizontal="center" vertical="center" textRotation="90" wrapText="1"/>
      <protection locked="0"/>
    </xf>
    <xf numFmtId="0" fontId="2" fillId="0" borderId="2" xfId="2" applyAlignment="1" applyProtection="1">
      <alignment horizontal="center" vertical="center" wrapText="1"/>
      <protection locked="0"/>
    </xf>
    <xf numFmtId="0" fontId="2" fillId="0" borderId="0" xfId="2" applyBorder="1" applyAlignment="1" applyProtection="1">
      <alignment horizontal="center" vertical="center" wrapText="1"/>
      <protection locked="0"/>
    </xf>
    <xf numFmtId="0" fontId="23" fillId="5" borderId="0" xfId="2" applyFont="1" applyFill="1" applyBorder="1" applyAlignment="1">
      <alignment horizontal="left" vertical="center" wrapText="1"/>
    </xf>
    <xf numFmtId="0" fontId="1" fillId="0" borderId="0" xfId="1" applyBorder="1" applyAlignment="1">
      <alignment horizontal="center" vertical="center" textRotation="90" wrapText="1"/>
    </xf>
    <xf numFmtId="0" fontId="1" fillId="0" borderId="20" xfId="1" applyBorder="1" applyAlignment="1">
      <alignment horizontal="center" vertical="center" textRotation="90" wrapText="1"/>
    </xf>
    <xf numFmtId="0" fontId="2" fillId="0" borderId="2" xfId="2" applyBorder="1" applyAlignment="1">
      <alignment horizontal="center" vertical="center" wrapText="1"/>
    </xf>
    <xf numFmtId="0" fontId="2" fillId="0" borderId="20" xfId="2" applyBorder="1" applyAlignment="1">
      <alignment horizontal="center" vertical="center" wrapText="1"/>
    </xf>
    <xf numFmtId="0" fontId="1" fillId="0" borderId="25" xfId="1" applyBorder="1" applyAlignment="1" applyProtection="1">
      <alignment horizontal="center" vertical="center" textRotation="90" wrapText="1"/>
      <protection locked="0"/>
    </xf>
    <xf numFmtId="0" fontId="1" fillId="0" borderId="1" xfId="1" applyBorder="1" applyAlignment="1" applyProtection="1">
      <alignment horizontal="center" vertical="center" textRotation="90" wrapText="1"/>
      <protection locked="0"/>
    </xf>
    <xf numFmtId="0" fontId="1" fillId="0" borderId="20" xfId="1" applyBorder="1" applyAlignment="1" applyProtection="1">
      <alignment horizontal="center" vertical="center" textRotation="90" wrapText="1"/>
      <protection locked="0"/>
    </xf>
    <xf numFmtId="0" fontId="2" fillId="0" borderId="26" xfId="2" applyBorder="1" applyAlignment="1" applyProtection="1">
      <alignment horizontal="center" vertical="center" wrapText="1"/>
      <protection locked="0"/>
    </xf>
    <xf numFmtId="0" fontId="2" fillId="0" borderId="2" xfId="2" applyBorder="1" applyAlignment="1" applyProtection="1">
      <alignment horizontal="center" vertical="center" wrapText="1"/>
      <protection locked="0"/>
    </xf>
    <xf numFmtId="0" fontId="2" fillId="0" borderId="20" xfId="2" applyBorder="1" applyAlignment="1" applyProtection="1">
      <alignment horizontal="center" vertical="center" wrapText="1"/>
      <protection locked="0"/>
    </xf>
    <xf numFmtId="0" fontId="1" fillId="0" borderId="28" xfId="1" applyBorder="1" applyAlignment="1" applyProtection="1">
      <alignment horizontal="center" vertical="center" textRotation="90" wrapText="1"/>
      <protection locked="0"/>
    </xf>
  </cellXfs>
  <cellStyles count="7">
    <cellStyle name="Beregning" xfId="5" builtinId="22"/>
    <cellStyle name="Inndata" xfId="4" builtinId="20"/>
    <cellStyle name="Normal" xfId="0" builtinId="0"/>
    <cellStyle name="Overskrift 1" xfId="1" builtinId="16"/>
    <cellStyle name="Overskrift 2" xfId="2" builtinId="17"/>
    <cellStyle name="Overskrift 3" xfId="3" builtinId="18"/>
    <cellStyle name="Uthevingsfarge3" xfId="6" builtinId="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1"/>
          <c:order val="0"/>
          <c:tx>
            <c:v>Series 2</c:v>
          </c:tx>
          <c:spPr>
            <a:solidFill>
              <a:schemeClr val="accent6">
                <a:lumMod val="40000"/>
                <a:lumOff val="60000"/>
                <a:alpha val="45000"/>
              </a:schemeClr>
            </a:solidFill>
            <a:ln>
              <a:solidFill>
                <a:schemeClr val="accent6"/>
              </a:solidFill>
            </a:ln>
          </c:spPr>
          <c:cat>
            <c:strRef>
              <c:f>'Assessment Summary'!$A$18:$A$22</c:f>
              <c:strCache>
                <c:ptCount val="5"/>
                <c:pt idx="0">
                  <c:v>Risk management, strategy and decision making processes</c:v>
                </c:pt>
                <c:pt idx="1">
                  <c:v>Communication, information and reporting</c:v>
                </c:pt>
                <c:pt idx="2">
                  <c:v>Organization, authority and interaction</c:v>
                </c:pt>
                <c:pt idx="3">
                  <c:v>IT-tools  and analyses</c:v>
                </c:pt>
                <c:pt idx="4">
                  <c:v>Framework and processes</c:v>
                </c:pt>
              </c:strCache>
            </c:strRef>
          </c:cat>
          <c:val>
            <c:numRef>
              <c:f>'Assessment Summary'!$E$18:$E$22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D3F-4D74-BABD-533C028557D4}"/>
            </c:ext>
          </c:extLst>
        </c:ser>
        <c:ser>
          <c:idx val="0"/>
          <c:order val="1"/>
          <c:spPr>
            <a:solidFill>
              <a:schemeClr val="accent1">
                <a:alpha val="63000"/>
              </a:schemeClr>
            </a:solidFill>
            <a:ln>
              <a:solidFill>
                <a:schemeClr val="accent1"/>
              </a:solidFill>
            </a:ln>
          </c:spPr>
          <c:cat>
            <c:strRef>
              <c:f>'Assessment Summary'!$A$18:$A$22</c:f>
              <c:strCache>
                <c:ptCount val="5"/>
                <c:pt idx="0">
                  <c:v>Risk management, strategy and decision making processes</c:v>
                </c:pt>
                <c:pt idx="1">
                  <c:v>Communication, information and reporting</c:v>
                </c:pt>
                <c:pt idx="2">
                  <c:v>Organization, authority and interaction</c:v>
                </c:pt>
                <c:pt idx="3">
                  <c:v>IT-tools  and analyses</c:v>
                </c:pt>
                <c:pt idx="4">
                  <c:v>Framework and processes</c:v>
                </c:pt>
              </c:strCache>
            </c:strRef>
          </c:cat>
          <c:val>
            <c:numRef>
              <c:f>'Assessment Summary'!$D$18:$D$22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7D3F-4D74-BABD-533C028557D4}"/>
            </c:ext>
          </c:extLst>
        </c:ser>
        <c:dLbls>
          <c:showLegendKey val="0"/>
          <c:showVal val="0"/>
          <c:showCatName val="0"/>
          <c:showSerName val="0"/>
          <c:showPercent val="0"/>
          <c:showBubbleSize val="0"/>
        </c:dLbls>
        <c:axId val="103548800"/>
        <c:axId val="103550336"/>
      </c:radarChart>
      <c:catAx>
        <c:axId val="103548800"/>
        <c:scaling>
          <c:orientation val="minMax"/>
        </c:scaling>
        <c:delete val="0"/>
        <c:axPos val="b"/>
        <c:majorGridlines/>
        <c:numFmt formatCode="General" sourceLinked="0"/>
        <c:majorTickMark val="out"/>
        <c:minorTickMark val="none"/>
        <c:tickLblPos val="nextTo"/>
        <c:txPr>
          <a:bodyPr/>
          <a:lstStyle/>
          <a:p>
            <a:pPr>
              <a:defRPr sz="1200" b="0"/>
            </a:pPr>
            <a:endParaRPr lang="nb-NO"/>
          </a:p>
        </c:txPr>
        <c:crossAx val="103550336"/>
        <c:crosses val="autoZero"/>
        <c:auto val="1"/>
        <c:lblAlgn val="ctr"/>
        <c:lblOffset val="100"/>
        <c:noMultiLvlLbl val="0"/>
      </c:catAx>
      <c:valAx>
        <c:axId val="103550336"/>
        <c:scaling>
          <c:orientation val="minMax"/>
          <c:max val="5"/>
          <c:min val="0"/>
        </c:scaling>
        <c:delete val="0"/>
        <c:axPos val="l"/>
        <c:majorGridlines/>
        <c:numFmt formatCode="0" sourceLinked="1"/>
        <c:majorTickMark val="cross"/>
        <c:minorTickMark val="none"/>
        <c:tickLblPos val="nextTo"/>
        <c:crossAx val="103548800"/>
        <c:crosses val="autoZero"/>
        <c:crossBetween val="between"/>
        <c:majorUnit val="1"/>
        <c:minorUnit val="1"/>
      </c:valAx>
      <c:spPr>
        <a:noFill/>
      </c:spPr>
    </c:plotArea>
    <c:plotVisOnly val="1"/>
    <c:dispBlanksAs val="gap"/>
    <c:showDLblsOverMax val="0"/>
  </c:chart>
  <c:spPr>
    <a:solidFill>
      <a:schemeClr val="bg1">
        <a:lumMod val="95000"/>
      </a:schemeClr>
    </a:solidFill>
    <a:ln>
      <a:noFill/>
    </a:ln>
    <a:effectLst/>
  </c:spPr>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hyperlink" Target="https://iia.no/wp-content/uploads/2017/12/Modenhetsm%C3%A5ling-ERM-SIRK.pdf"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574527</xdr:colOff>
      <xdr:row>3</xdr:row>
      <xdr:rowOff>102243</xdr:rowOff>
    </xdr:from>
    <xdr:to>
      <xdr:col>3</xdr:col>
      <xdr:colOff>666749</xdr:colOff>
      <xdr:row>15</xdr:row>
      <xdr:rowOff>173303</xdr:rowOff>
    </xdr:to>
    <xdr:graphicFrame macro="">
      <xdr:nvGraphicFramePr>
        <xdr:cNvPr id="2" name="Diagram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xdr:colOff>
      <xdr:row>10</xdr:row>
      <xdr:rowOff>176895</xdr:rowOff>
    </xdr:from>
    <xdr:to>
      <xdr:col>8</xdr:col>
      <xdr:colOff>0</xdr:colOff>
      <xdr:row>18</xdr:row>
      <xdr:rowOff>392906</xdr:rowOff>
    </xdr:to>
    <xdr:sp macro="" textlink="">
      <xdr:nvSpPr>
        <xdr:cNvPr id="3" name="TextBox 2"/>
        <xdr:cNvSpPr txBox="1"/>
      </xdr:nvSpPr>
      <xdr:spPr>
        <a:xfrm>
          <a:off x="10370345" y="3582083"/>
          <a:ext cx="5679280" cy="2609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400" b="1" u="sng"/>
            <a:t>Instruction:</a:t>
          </a:r>
        </a:p>
        <a:p>
          <a:endParaRPr lang="nb-NO" sz="700"/>
        </a:p>
        <a:p>
          <a:r>
            <a:rPr lang="nb-NO" sz="1400"/>
            <a:t>Provide from the drop-down menu</a:t>
          </a:r>
          <a:r>
            <a:rPr lang="nb-NO" sz="1400" baseline="0"/>
            <a:t> for each individual criteria on the folder "Evaluation criteria". This will update your maturity score and potential maturity level in table 1 and the above graph. Maturity score is represented by the blue area.</a:t>
          </a:r>
        </a:p>
        <a:p>
          <a:endParaRPr lang="nb-NO" sz="700" baseline="0"/>
        </a:p>
        <a:p>
          <a:r>
            <a:rPr lang="nb-NO" sz="1400">
              <a:solidFill>
                <a:schemeClr val="dk1"/>
              </a:solidFill>
              <a:effectLst/>
              <a:latin typeface="+mn-lt"/>
              <a:ea typeface="+mn-ea"/>
              <a:cs typeface="+mn-cs"/>
            </a:rPr>
            <a:t>When providing</a:t>
          </a:r>
          <a:r>
            <a:rPr lang="nb-NO" sz="1400" baseline="0">
              <a:solidFill>
                <a:schemeClr val="dk1"/>
              </a:solidFill>
              <a:effectLst/>
              <a:latin typeface="+mn-lt"/>
              <a:ea typeface="+mn-ea"/>
              <a:cs typeface="+mn-cs"/>
            </a:rPr>
            <a:t> answes to the respective criteria, consideration must be given to the organisation's size, complexity and information requirements. Depending on the answers provided, the model will provide a suggested ambition level, representing the potential for improvement suggested by the provided answers. Potential/ambition is displayed by the green area.</a:t>
          </a:r>
          <a:endParaRPr lang="nb-NO" sz="1400">
            <a:solidFill>
              <a:schemeClr val="dk1"/>
            </a:solidFill>
            <a:effectLst/>
            <a:latin typeface="+mn-lt"/>
            <a:ea typeface="+mn-ea"/>
            <a:cs typeface="+mn-cs"/>
          </a:endParaRPr>
        </a:p>
      </xdr:txBody>
    </xdr:sp>
    <xdr:clientData/>
  </xdr:twoCellAnchor>
  <xdr:twoCellAnchor>
    <xdr:from>
      <xdr:col>6</xdr:col>
      <xdr:colOff>0</xdr:colOff>
      <xdr:row>18</xdr:row>
      <xdr:rowOff>500062</xdr:rowOff>
    </xdr:from>
    <xdr:to>
      <xdr:col>8</xdr:col>
      <xdr:colOff>11906</xdr:colOff>
      <xdr:row>22</xdr:row>
      <xdr:rowOff>11906</xdr:rowOff>
    </xdr:to>
    <xdr:sp macro="" textlink="">
      <xdr:nvSpPr>
        <xdr:cNvPr id="4" name="TextBox 3">
          <a:hlinkClick xmlns:r="http://schemas.openxmlformats.org/officeDocument/2006/relationships" r:id="rId2"/>
        </xdr:cNvPr>
        <xdr:cNvSpPr txBox="1"/>
      </xdr:nvSpPr>
      <xdr:spPr>
        <a:xfrm>
          <a:off x="10370344" y="6298406"/>
          <a:ext cx="5691187" cy="2083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Conditions for use</a:t>
          </a:r>
        </a:p>
        <a:p>
          <a:r>
            <a:rPr lang="nb-NO" sz="1100"/>
            <a:t>This model is</a:t>
          </a:r>
          <a:r>
            <a:rPr lang="nb-NO" sz="1100" baseline="0"/>
            <a:t> developed by Ayse Nordal and Ole Martin Kjørstad, based on a study of different approaches to assess risk maturity, and is not to be used for other purposes than assessing risk maturity. Please include reference to Nordal &amp; Kjørstad (2017) for all use of the model.</a:t>
          </a:r>
        </a:p>
        <a:p>
          <a:endParaRPr lang="nb-NO" sz="700" baseline="0"/>
        </a:p>
        <a:p>
          <a:r>
            <a:rPr lang="nb-NO" sz="1100" baseline="0">
              <a:solidFill>
                <a:schemeClr val="dk1"/>
              </a:solidFill>
              <a:effectLst/>
              <a:latin typeface="+mn-lt"/>
              <a:ea typeface="+mn-ea"/>
              <a:cs typeface="+mn-cs"/>
            </a:rPr>
            <a:t>Link to original article: </a:t>
          </a:r>
          <a:r>
            <a:rPr lang="nb-NO" sz="900">
              <a:solidFill>
                <a:schemeClr val="accent1"/>
              </a:solidFill>
              <a:effectLst/>
              <a:latin typeface="+mn-lt"/>
              <a:ea typeface="+mn-ea"/>
              <a:cs typeface="+mn-cs"/>
            </a:rPr>
            <a:t>https://iia.no/wp-content/uploads/2017/12/Modenhetsm%C3%A5ling-ERM-SIRK.pdf</a:t>
          </a:r>
        </a:p>
        <a:p>
          <a:endParaRPr lang="nb-NO" sz="700" baseline="0"/>
        </a:p>
        <a:p>
          <a:r>
            <a:rPr lang="nb-NO" sz="1100" baseline="0"/>
            <a:t>To enable an evaluation of "ERM Maturity", the model puts emphasis on criteria concerning the organisation as a whole, rather than specific application of different risk methodologies. The model is not framework specific, but is based on knowledge and practices that are reflected in well recognised risk management frameworks.</a:t>
          </a:r>
        </a:p>
      </xdr:txBody>
    </xdr:sp>
    <xdr:clientData/>
  </xdr:twoCellAnchor>
  <mc:AlternateContent xmlns:mc="http://schemas.openxmlformats.org/markup-compatibility/2006">
    <mc:Choice xmlns:a14="http://schemas.microsoft.com/office/drawing/2010/main" Requires="a14">
      <xdr:twoCellAnchor>
        <xdr:from>
          <xdr:col>2</xdr:col>
          <xdr:colOff>1165860</xdr:colOff>
          <xdr:row>1</xdr:row>
          <xdr:rowOff>83820</xdr:rowOff>
        </xdr:from>
        <xdr:to>
          <xdr:col>4</xdr:col>
          <xdr:colOff>861060</xdr:colOff>
          <xdr:row>1</xdr:row>
          <xdr:rowOff>373380</xdr:rowOff>
        </xdr:to>
        <xdr:sp macro="" textlink="">
          <xdr:nvSpPr>
            <xdr:cNvPr id="1027" name="Button 3" hidden="1">
              <a:extLst>
                <a:ext uri="{63B3BB69-23CF-44E3-9099-C40C66FF867C}">
                  <a14:compatExt spid="_x0000_s1027"/>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nb-NO" sz="1100" b="0" i="0" u="none" strike="noStrike" baseline="0">
                  <a:solidFill>
                    <a:srgbClr val="000000"/>
                  </a:solidFill>
                  <a:latin typeface="Calibri"/>
                </a:rPr>
                <a:t>Go to assessment criteria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3162300</xdr:colOff>
          <xdr:row>0</xdr:row>
          <xdr:rowOff>76200</xdr:rowOff>
        </xdr:from>
        <xdr:to>
          <xdr:col>2</xdr:col>
          <xdr:colOff>5684520</xdr:colOff>
          <xdr:row>0</xdr:row>
          <xdr:rowOff>388620</xdr:rowOff>
        </xdr:to>
        <xdr:sp macro="" textlink="">
          <xdr:nvSpPr>
            <xdr:cNvPr id="2057" name="Button 9" hidden="1">
              <a:extLst>
                <a:ext uri="{63B3BB69-23CF-44E3-9099-C40C66FF867C}">
                  <a14:compatExt spid="_x0000_s2057"/>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nb-NO" sz="1100" b="0" i="0" u="none" strike="noStrike" baseline="0">
                  <a:solidFill>
                    <a:srgbClr val="000000"/>
                  </a:solidFill>
                  <a:latin typeface="Calibri"/>
                </a:rPr>
                <a:t>Go to assessment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388620</xdr:colOff>
          <xdr:row>0</xdr:row>
          <xdr:rowOff>76200</xdr:rowOff>
        </xdr:from>
        <xdr:to>
          <xdr:col>2</xdr:col>
          <xdr:colOff>2903220</xdr:colOff>
          <xdr:row>0</xdr:row>
          <xdr:rowOff>403860</xdr:rowOff>
        </xdr:to>
        <xdr:sp macro="" textlink="">
          <xdr:nvSpPr>
            <xdr:cNvPr id="2060" name="Button 12" hidden="1">
              <a:extLst>
                <a:ext uri="{63B3BB69-23CF-44E3-9099-C40C66FF867C}">
                  <a14:compatExt spid="_x0000_s2060"/>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nb-NO" sz="1100" b="0" i="0" u="none" strike="noStrike" baseline="0">
                  <a:solidFill>
                    <a:srgbClr val="000000"/>
                  </a:solidFill>
                  <a:latin typeface="Calibri"/>
                </a:rPr>
                <a:t>Clear all criteria selection</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FC54"/>
  <sheetViews>
    <sheetView showGridLines="0" tabSelected="1" topLeftCell="A2" zoomScale="80" zoomScaleNormal="80" workbookViewId="0">
      <selection activeCell="G3" sqref="G3:H3"/>
    </sheetView>
  </sheetViews>
  <sheetFormatPr baseColWidth="10" defaultColWidth="9.109375" defaultRowHeight="0" customHeight="1" zeroHeight="1" x14ac:dyDescent="0.3"/>
  <cols>
    <col min="1" max="1" width="33.109375" style="97" customWidth="1"/>
    <col min="2" max="2" width="67" style="55" customWidth="1"/>
    <col min="3" max="5" width="17.88671875" style="55" customWidth="1"/>
    <col min="6" max="6" width="1.88671875" style="55" customWidth="1"/>
    <col min="7" max="7" width="25.5546875" style="55" customWidth="1"/>
    <col min="8" max="8" width="59.6640625" style="55" customWidth="1"/>
    <col min="9" max="9" width="3.5546875" style="98" customWidth="1"/>
    <col min="10" max="10" width="0.109375" style="54" customWidth="1"/>
    <col min="11" max="12" width="16" style="54" hidden="1" customWidth="1"/>
    <col min="13" max="14" width="9.109375" style="54" hidden="1" customWidth="1"/>
    <col min="15" max="77" width="0" style="54" hidden="1" customWidth="1"/>
    <col min="78" max="16382" width="9.109375" style="54" hidden="1" customWidth="1"/>
    <col min="16383" max="16383" width="7.6640625" style="54" hidden="1" customWidth="1"/>
    <col min="16384" max="16384" width="1" style="54" hidden="1" customWidth="1"/>
  </cols>
  <sheetData>
    <row r="1" spans="1:10" ht="9" hidden="1" customHeight="1" thickBot="1" x14ac:dyDescent="0.3">
      <c r="A1" s="137"/>
      <c r="B1" s="138"/>
      <c r="C1" s="138"/>
      <c r="D1" s="139"/>
      <c r="E1" s="139"/>
      <c r="F1" s="139"/>
      <c r="G1" s="139"/>
      <c r="H1" s="139"/>
      <c r="I1" s="140"/>
    </row>
    <row r="2" spans="1:10" ht="33" customHeight="1" x14ac:dyDescent="0.3">
      <c r="A2" s="133" t="s">
        <v>141</v>
      </c>
      <c r="B2" s="134"/>
      <c r="C2" s="134"/>
      <c r="D2" s="135" t="s">
        <v>95</v>
      </c>
      <c r="E2" s="135"/>
      <c r="F2" s="135"/>
      <c r="G2" s="135"/>
      <c r="H2" s="135"/>
      <c r="I2" s="136"/>
      <c r="J2" s="55"/>
    </row>
    <row r="3" spans="1:10" ht="21" customHeight="1" thickBot="1" x14ac:dyDescent="0.3">
      <c r="A3" s="56" t="s">
        <v>137</v>
      </c>
      <c r="B3" s="101" t="s">
        <v>138</v>
      </c>
      <c r="C3" s="57"/>
      <c r="D3" s="58"/>
      <c r="E3" s="58"/>
      <c r="F3" s="58"/>
      <c r="G3" s="141" t="s">
        <v>140</v>
      </c>
      <c r="H3" s="141"/>
      <c r="I3" s="59"/>
      <c r="J3" s="55"/>
    </row>
    <row r="4" spans="1:10" ht="15.75" thickBot="1" x14ac:dyDescent="0.3">
      <c r="A4" s="60"/>
      <c r="B4" s="61"/>
      <c r="C4" s="61"/>
      <c r="D4" s="61"/>
      <c r="E4" s="61"/>
      <c r="F4" s="61"/>
      <c r="G4" s="61"/>
      <c r="H4" s="61"/>
      <c r="I4" s="62"/>
      <c r="J4" s="55"/>
    </row>
    <row r="5" spans="1:10" ht="36.75" customHeight="1" thickBot="1" x14ac:dyDescent="0.3">
      <c r="A5" s="60"/>
      <c r="B5" s="61"/>
      <c r="C5" s="61"/>
      <c r="D5" s="61"/>
      <c r="E5" s="61"/>
      <c r="F5" s="61"/>
      <c r="G5" s="63" t="s">
        <v>0</v>
      </c>
      <c r="H5" s="64" t="s">
        <v>1</v>
      </c>
      <c r="I5" s="62"/>
      <c r="J5" s="55"/>
    </row>
    <row r="6" spans="1:10" ht="36.75" customHeight="1" thickBot="1" x14ac:dyDescent="0.3">
      <c r="A6" s="60"/>
      <c r="B6" s="61"/>
      <c r="C6" s="61"/>
      <c r="D6" s="61"/>
      <c r="E6" s="61"/>
      <c r="F6" s="61"/>
      <c r="G6" s="65">
        <v>5</v>
      </c>
      <c r="H6" s="66" t="s">
        <v>3</v>
      </c>
      <c r="I6" s="62"/>
      <c r="J6" s="55"/>
    </row>
    <row r="7" spans="1:10" ht="36.75" customHeight="1" thickBot="1" x14ac:dyDescent="0.3">
      <c r="A7" s="60"/>
      <c r="B7" s="61"/>
      <c r="C7" s="61"/>
      <c r="D7" s="61"/>
      <c r="E7" s="61"/>
      <c r="F7" s="61"/>
      <c r="G7" s="65">
        <v>4</v>
      </c>
      <c r="H7" s="66" t="s">
        <v>5</v>
      </c>
      <c r="I7" s="62"/>
      <c r="J7" s="55"/>
    </row>
    <row r="8" spans="1:10" ht="36.75" customHeight="1" thickBot="1" x14ac:dyDescent="0.3">
      <c r="A8" s="60"/>
      <c r="B8" s="61"/>
      <c r="C8" s="61"/>
      <c r="D8" s="61"/>
      <c r="E8" s="61"/>
      <c r="F8" s="61"/>
      <c r="G8" s="65">
        <v>3</v>
      </c>
      <c r="H8" s="66" t="s">
        <v>6</v>
      </c>
      <c r="I8" s="62"/>
      <c r="J8" s="55"/>
    </row>
    <row r="9" spans="1:10" ht="36.75" customHeight="1" thickBot="1" x14ac:dyDescent="0.3">
      <c r="A9" s="60"/>
      <c r="B9" s="61"/>
      <c r="C9" s="61"/>
      <c r="D9" s="61"/>
      <c r="E9" s="61"/>
      <c r="F9" s="61"/>
      <c r="G9" s="65">
        <v>2</v>
      </c>
      <c r="H9" s="66" t="s">
        <v>7</v>
      </c>
      <c r="I9" s="62"/>
      <c r="J9" s="55"/>
    </row>
    <row r="10" spans="1:10" ht="36.75" customHeight="1" thickBot="1" x14ac:dyDescent="0.3">
      <c r="A10" s="60"/>
      <c r="B10" s="61"/>
      <c r="C10" s="61"/>
      <c r="D10" s="61"/>
      <c r="E10" s="61"/>
      <c r="F10" s="61"/>
      <c r="G10" s="65">
        <v>1</v>
      </c>
      <c r="H10" s="66" t="s">
        <v>8</v>
      </c>
      <c r="I10" s="62"/>
      <c r="J10" s="55"/>
    </row>
    <row r="11" spans="1:10" ht="15" x14ac:dyDescent="0.25">
      <c r="A11" s="60"/>
      <c r="B11" s="61"/>
      <c r="C11" s="61"/>
      <c r="D11" s="61"/>
      <c r="E11" s="61"/>
      <c r="F11" s="61"/>
      <c r="G11" s="61"/>
      <c r="H11" s="61"/>
      <c r="I11" s="62"/>
      <c r="J11" s="55"/>
    </row>
    <row r="12" spans="1:10" ht="51" customHeight="1" x14ac:dyDescent="0.25">
      <c r="A12" s="60"/>
      <c r="B12" s="61"/>
      <c r="C12" s="61"/>
      <c r="D12" s="61"/>
      <c r="E12" s="61"/>
      <c r="F12" s="61"/>
      <c r="G12" s="61"/>
      <c r="H12" s="61"/>
      <c r="I12" s="62"/>
      <c r="J12" s="55"/>
    </row>
    <row r="13" spans="1:10" ht="15" x14ac:dyDescent="0.25">
      <c r="A13" s="60"/>
      <c r="B13" s="61"/>
      <c r="C13" s="61"/>
      <c r="D13" s="61"/>
      <c r="E13" s="61"/>
      <c r="F13" s="61"/>
      <c r="G13" s="61"/>
      <c r="H13" s="61"/>
      <c r="I13" s="62"/>
      <c r="J13" s="55"/>
    </row>
    <row r="14" spans="1:10" ht="3" customHeight="1" x14ac:dyDescent="0.25">
      <c r="A14" s="60"/>
      <c r="B14" s="61"/>
      <c r="C14" s="61"/>
      <c r="D14" s="61"/>
      <c r="E14" s="61"/>
      <c r="F14" s="61"/>
      <c r="G14" s="61"/>
      <c r="H14" s="61"/>
      <c r="I14" s="62"/>
      <c r="J14" s="55"/>
    </row>
    <row r="15" spans="1:10" ht="15" hidden="1" x14ac:dyDescent="0.25">
      <c r="A15" s="60"/>
      <c r="B15" s="61"/>
      <c r="C15" s="61"/>
      <c r="D15" s="61"/>
      <c r="E15" s="61"/>
      <c r="F15" s="61"/>
      <c r="G15" s="61"/>
      <c r="H15" s="61"/>
      <c r="I15" s="62"/>
      <c r="J15" s="55"/>
    </row>
    <row r="16" spans="1:10" ht="19.5" customHeight="1" x14ac:dyDescent="0.25">
      <c r="A16" s="67" t="s">
        <v>9</v>
      </c>
      <c r="B16" s="61"/>
      <c r="C16" s="61"/>
      <c r="D16" s="61"/>
      <c r="E16" s="61"/>
      <c r="F16" s="61"/>
      <c r="G16" s="61"/>
      <c r="H16" s="61"/>
      <c r="I16" s="62"/>
      <c r="J16" s="55"/>
    </row>
    <row r="17" spans="1:11" ht="34.5" customHeight="1" x14ac:dyDescent="0.25">
      <c r="A17" s="68" t="s">
        <v>10</v>
      </c>
      <c r="B17" s="69" t="s">
        <v>11</v>
      </c>
      <c r="C17" s="70" t="s">
        <v>12</v>
      </c>
      <c r="D17" s="70" t="s">
        <v>0</v>
      </c>
      <c r="E17" s="71" t="s">
        <v>13</v>
      </c>
      <c r="F17" s="72"/>
      <c r="G17" s="61"/>
      <c r="H17" s="61"/>
      <c r="I17" s="62"/>
      <c r="J17" s="55"/>
    </row>
    <row r="18" spans="1:11" ht="50.25" customHeight="1" x14ac:dyDescent="0.25">
      <c r="A18" s="73" t="s">
        <v>14</v>
      </c>
      <c r="B18" s="74" t="s">
        <v>15</v>
      </c>
      <c r="C18" s="75">
        <f>'Assessment Criteria'!D12</f>
        <v>0</v>
      </c>
      <c r="D18" s="76" t="str">
        <f>Sheet3!Q3</f>
        <v>-</v>
      </c>
      <c r="E18" s="77" t="str">
        <f>Sheet3!R3</f>
        <v>-</v>
      </c>
      <c r="F18" s="78"/>
      <c r="G18" s="79"/>
      <c r="H18" s="61"/>
      <c r="I18" s="62"/>
      <c r="J18" s="55"/>
    </row>
    <row r="19" spans="1:11" ht="50.25" customHeight="1" x14ac:dyDescent="0.25">
      <c r="A19" s="73" t="s">
        <v>16</v>
      </c>
      <c r="B19" s="80" t="s">
        <v>17</v>
      </c>
      <c r="C19" s="75">
        <f>'Assessment Criteria'!D23</f>
        <v>0</v>
      </c>
      <c r="D19" s="76" t="str">
        <f>Sheet3!Q4</f>
        <v>-</v>
      </c>
      <c r="E19" s="77" t="str">
        <f>Sheet3!R4</f>
        <v>-</v>
      </c>
      <c r="F19" s="78"/>
      <c r="G19" s="81"/>
      <c r="H19" s="61"/>
      <c r="I19" s="62"/>
      <c r="J19" s="55"/>
    </row>
    <row r="20" spans="1:11" ht="50.25" customHeight="1" x14ac:dyDescent="0.25">
      <c r="A20" s="73" t="s">
        <v>18</v>
      </c>
      <c r="B20" s="82" t="s">
        <v>19</v>
      </c>
      <c r="C20" s="75">
        <f>'Assessment Criteria'!D34</f>
        <v>0</v>
      </c>
      <c r="D20" s="76" t="str">
        <f>Sheet3!Q5</f>
        <v>-</v>
      </c>
      <c r="E20" s="77" t="str">
        <f>Sheet3!R5</f>
        <v>-</v>
      </c>
      <c r="F20" s="78"/>
      <c r="G20" s="83"/>
      <c r="H20" s="61"/>
      <c r="I20" s="62"/>
      <c r="J20" s="55"/>
    </row>
    <row r="21" spans="1:11" ht="50.25" customHeight="1" x14ac:dyDescent="0.3">
      <c r="A21" s="73" t="s">
        <v>20</v>
      </c>
      <c r="B21" s="84" t="s">
        <v>21</v>
      </c>
      <c r="C21" s="85">
        <f>'Assessment Criteria'!D45</f>
        <v>0</v>
      </c>
      <c r="D21" s="76" t="str">
        <f>Sheet3!Q6</f>
        <v>-</v>
      </c>
      <c r="E21" s="77" t="str">
        <f>Sheet3!R6</f>
        <v>-</v>
      </c>
      <c r="F21" s="78"/>
      <c r="G21" s="83"/>
      <c r="H21" s="61"/>
      <c r="I21" s="62"/>
      <c r="J21" s="55"/>
      <c r="K21" s="86"/>
    </row>
    <row r="22" spans="1:11" ht="50.25" customHeight="1" thickBot="1" x14ac:dyDescent="0.3">
      <c r="A22" s="87" t="s">
        <v>22</v>
      </c>
      <c r="B22" s="88" t="s">
        <v>23</v>
      </c>
      <c r="C22" s="89">
        <f>'Assessment Criteria'!D56</f>
        <v>0</v>
      </c>
      <c r="D22" s="90" t="str">
        <f>Sheet3!Q7</f>
        <v>-</v>
      </c>
      <c r="E22" s="91" t="str">
        <f>Sheet3!R7</f>
        <v>-</v>
      </c>
      <c r="F22" s="78"/>
      <c r="G22" s="83"/>
      <c r="H22" s="61"/>
      <c r="I22" s="62"/>
      <c r="J22" s="55"/>
    </row>
    <row r="23" spans="1:11" ht="9" customHeight="1" x14ac:dyDescent="0.3">
      <c r="A23" s="92"/>
      <c r="B23" s="93"/>
      <c r="C23" s="93"/>
      <c r="D23" s="93"/>
      <c r="E23" s="93"/>
      <c r="F23" s="78"/>
      <c r="G23" s="83"/>
      <c r="H23" s="61"/>
      <c r="I23" s="62"/>
      <c r="J23" s="55"/>
    </row>
    <row r="24" spans="1:11" s="55" customFormat="1" ht="6.75" customHeight="1" thickBot="1" x14ac:dyDescent="0.35">
      <c r="A24" s="94"/>
      <c r="B24" s="95"/>
      <c r="C24" s="95"/>
      <c r="D24" s="95"/>
      <c r="E24" s="95"/>
      <c r="F24" s="95"/>
      <c r="G24" s="95"/>
      <c r="H24" s="95"/>
      <c r="I24" s="96"/>
    </row>
    <row r="25" spans="1:11" ht="9" hidden="1" customHeight="1" x14ac:dyDescent="0.25"/>
    <row r="26" spans="1:11" ht="33.75" hidden="1" customHeight="1" x14ac:dyDescent="0.25"/>
    <row r="27" spans="1:11" ht="33.75" hidden="1" customHeight="1" x14ac:dyDescent="0.25"/>
    <row r="28" spans="1:11" ht="15" hidden="1" x14ac:dyDescent="0.25"/>
    <row r="29" spans="1:11" ht="15" hidden="1" x14ac:dyDescent="0.25"/>
    <row r="30" spans="1:11" ht="15.75" hidden="1" x14ac:dyDescent="0.25">
      <c r="C30" s="99"/>
    </row>
    <row r="31" spans="1:11" ht="15.75" hidden="1" x14ac:dyDescent="0.25">
      <c r="C31" s="99"/>
    </row>
    <row r="32" spans="1:11" ht="15.75" hidden="1" x14ac:dyDescent="0.25">
      <c r="C32" s="100"/>
    </row>
    <row r="33" spans="3:3" ht="15.75" hidden="1" x14ac:dyDescent="0.25">
      <c r="C33" s="100"/>
    </row>
    <row r="34" spans="3:3" ht="15.75" hidden="1" x14ac:dyDescent="0.25">
      <c r="C34" s="100"/>
    </row>
    <row r="35" spans="3:3" ht="15" hidden="1" x14ac:dyDescent="0.25"/>
    <row r="36" spans="3:3" ht="15" hidden="1" x14ac:dyDescent="0.25"/>
    <row r="37" spans="3:3" ht="15" hidden="1" x14ac:dyDescent="0.25"/>
    <row r="38" spans="3:3" ht="15" hidden="1" x14ac:dyDescent="0.25"/>
    <row r="39" spans="3:3" ht="15" hidden="1" x14ac:dyDescent="0.25"/>
    <row r="40" spans="3:3" ht="15" hidden="1" x14ac:dyDescent="0.25"/>
    <row r="41" spans="3:3" ht="15" hidden="1" x14ac:dyDescent="0.25"/>
    <row r="42" spans="3:3" ht="15" hidden="1" x14ac:dyDescent="0.25"/>
    <row r="43" spans="3:3" ht="15" hidden="1" x14ac:dyDescent="0.25"/>
    <row r="44" spans="3:3" ht="15" hidden="1" x14ac:dyDescent="0.25"/>
    <row r="45" spans="3:3" ht="15" hidden="1" x14ac:dyDescent="0.25"/>
    <row r="46" spans="3:3" ht="15" hidden="1" x14ac:dyDescent="0.25"/>
    <row r="47" spans="3:3" ht="15" hidden="1" x14ac:dyDescent="0.25"/>
    <row r="48" spans="3:3" ht="15" hidden="1" x14ac:dyDescent="0.25"/>
    <row r="49" ht="15" hidden="1" x14ac:dyDescent="0.25"/>
    <row r="50" ht="15" hidden="1" x14ac:dyDescent="0.25"/>
    <row r="51" ht="15" hidden="1" x14ac:dyDescent="0.25"/>
    <row r="52" ht="15" hidden="1" x14ac:dyDescent="0.25"/>
    <row r="53" ht="15" hidden="1" x14ac:dyDescent="0.25"/>
    <row r="54" ht="15" hidden="1" x14ac:dyDescent="0.25"/>
  </sheetData>
  <sheetProtection algorithmName="SHA-512" hashValue="a7WJCMdu66lF5R68aVs23DVIgQ+CPJS+QRT28ob90x3YttnGBLDtgF9/Fuko8aJUWTozz3ihzMr8gUgxhIvrJA==" saltValue="M4rr6mrT4SfRPZVeRsBnWQ==" spinCount="100000" sheet="1" objects="1" scenarios="1"/>
  <mergeCells count="5">
    <mergeCell ref="A2:C2"/>
    <mergeCell ref="D2:I2"/>
    <mergeCell ref="A1:C1"/>
    <mergeCell ref="D1:I1"/>
    <mergeCell ref="G3:H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Button3_Click">
                <anchor moveWithCells="1" sizeWithCells="1">
                  <from>
                    <xdr:col>2</xdr:col>
                    <xdr:colOff>1165860</xdr:colOff>
                    <xdr:row>1</xdr:row>
                    <xdr:rowOff>83820</xdr:rowOff>
                  </from>
                  <to>
                    <xdr:col>4</xdr:col>
                    <xdr:colOff>861060</xdr:colOff>
                    <xdr:row>1</xdr:row>
                    <xdr:rowOff>373380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XFC59"/>
  <sheetViews>
    <sheetView showGridLines="0" zoomScaleNormal="100" workbookViewId="0">
      <pane ySplit="1" topLeftCell="A2" activePane="bottomLeft" state="frozen"/>
      <selection pane="bottomLeft" activeCell="E1" sqref="E1"/>
    </sheetView>
  </sheetViews>
  <sheetFormatPr baseColWidth="10" defaultColWidth="0" defaultRowHeight="14.4" zeroHeight="1" x14ac:dyDescent="0.3"/>
  <cols>
    <col min="1" max="1" width="13.109375" customWidth="1"/>
    <col min="2" max="2" width="34.5546875" customWidth="1"/>
    <col min="3" max="3" width="93.5546875" customWidth="1"/>
    <col min="4" max="5" width="58.6640625" customWidth="1"/>
    <col min="6" max="6" width="0.109375" customWidth="1"/>
    <col min="7" max="16381" width="0.6640625" hidden="1"/>
    <col min="16382" max="16383" width="9" hidden="1"/>
    <col min="16384" max="16384" width="4.33203125" hidden="1"/>
  </cols>
  <sheetData>
    <row r="1" spans="1:8" ht="38.25" customHeight="1" x14ac:dyDescent="0.3">
      <c r="A1" s="148" t="s">
        <v>24</v>
      </c>
      <c r="B1" s="148"/>
      <c r="C1" s="148"/>
      <c r="D1" s="121" t="s">
        <v>89</v>
      </c>
      <c r="E1" s="122" t="s">
        <v>143</v>
      </c>
    </row>
    <row r="2" spans="1:8" ht="29.4" thickBot="1" x14ac:dyDescent="0.35">
      <c r="A2" s="149" t="s">
        <v>14</v>
      </c>
      <c r="B2" s="145" t="s">
        <v>25</v>
      </c>
      <c r="C2" s="105" t="s">
        <v>126</v>
      </c>
      <c r="D2" s="129"/>
      <c r="E2" s="123"/>
    </row>
    <row r="3" spans="1:8" ht="32.25" customHeight="1" thickTop="1" thickBot="1" x14ac:dyDescent="0.35">
      <c r="A3" s="149"/>
      <c r="B3" s="145"/>
      <c r="C3" s="106" t="s">
        <v>127</v>
      </c>
      <c r="D3" s="130"/>
      <c r="E3" s="124"/>
      <c r="G3" s="16"/>
      <c r="H3" s="16"/>
    </row>
    <row r="4" spans="1:8" ht="45" customHeight="1" thickTop="1" thickBot="1" x14ac:dyDescent="0.35">
      <c r="A4" s="149"/>
      <c r="B4" s="145"/>
      <c r="C4" s="106" t="s">
        <v>125</v>
      </c>
      <c r="D4" s="130"/>
      <c r="E4" s="124"/>
      <c r="G4" s="16"/>
      <c r="H4" s="16"/>
    </row>
    <row r="5" spans="1:8" ht="30" thickTop="1" thickBot="1" x14ac:dyDescent="0.35">
      <c r="A5" s="149"/>
      <c r="B5" s="145"/>
      <c r="C5" s="106" t="s">
        <v>99</v>
      </c>
      <c r="D5" s="130"/>
      <c r="E5" s="124"/>
    </row>
    <row r="6" spans="1:8" ht="32.25" customHeight="1" thickTop="1" thickBot="1" x14ac:dyDescent="0.35">
      <c r="A6" s="149"/>
      <c r="B6" s="145"/>
      <c r="C6" s="106" t="s">
        <v>98</v>
      </c>
      <c r="D6" s="130"/>
      <c r="E6" s="124"/>
    </row>
    <row r="7" spans="1:8" ht="32.25" customHeight="1" thickTop="1" thickBot="1" x14ac:dyDescent="0.35">
      <c r="A7" s="149"/>
      <c r="B7" s="145"/>
      <c r="C7" s="106" t="s">
        <v>136</v>
      </c>
      <c r="D7" s="130"/>
      <c r="E7" s="124"/>
    </row>
    <row r="8" spans="1:8" ht="44.4" thickTop="1" thickBot="1" x14ac:dyDescent="0.35">
      <c r="A8" s="149"/>
      <c r="B8" s="145"/>
      <c r="C8" s="106" t="s">
        <v>124</v>
      </c>
      <c r="D8" s="130"/>
      <c r="E8" s="124"/>
    </row>
    <row r="9" spans="1:8" ht="32.25" customHeight="1" thickTop="1" thickBot="1" x14ac:dyDescent="0.35">
      <c r="A9" s="149"/>
      <c r="B9" s="145"/>
      <c r="C9" s="106" t="s">
        <v>123</v>
      </c>
      <c r="D9" s="130"/>
      <c r="E9" s="124"/>
    </row>
    <row r="10" spans="1:8" ht="32.25" customHeight="1" thickTop="1" thickBot="1" x14ac:dyDescent="0.35">
      <c r="A10" s="149"/>
      <c r="B10" s="145"/>
      <c r="C10" s="106" t="s">
        <v>100</v>
      </c>
      <c r="D10" s="130"/>
      <c r="E10" s="124"/>
    </row>
    <row r="11" spans="1:8" ht="29.4" thickTop="1" x14ac:dyDescent="0.3">
      <c r="A11" s="144"/>
      <c r="B11" s="146"/>
      <c r="C11" s="107" t="s">
        <v>101</v>
      </c>
      <c r="D11" s="131"/>
      <c r="E11" s="125"/>
    </row>
    <row r="12" spans="1:8" ht="23.25" customHeight="1" x14ac:dyDescent="0.3">
      <c r="A12" s="108"/>
      <c r="B12" s="109"/>
      <c r="C12" s="110" t="s">
        <v>97</v>
      </c>
      <c r="D12" s="102">
        <f>Sheet3!K21</f>
        <v>0</v>
      </c>
      <c r="E12" s="126"/>
    </row>
    <row r="13" spans="1:8" ht="32.25" customHeight="1" thickBot="1" x14ac:dyDescent="0.35">
      <c r="A13" s="142" t="s">
        <v>16</v>
      </c>
      <c r="B13" s="147" t="s">
        <v>17</v>
      </c>
      <c r="C13" s="111" t="s">
        <v>104</v>
      </c>
      <c r="D13" s="130"/>
      <c r="E13" s="124"/>
    </row>
    <row r="14" spans="1:8" ht="32.25" customHeight="1" thickTop="1" thickBot="1" x14ac:dyDescent="0.35">
      <c r="A14" s="143"/>
      <c r="B14" s="145"/>
      <c r="C14" s="111" t="s">
        <v>102</v>
      </c>
      <c r="D14" s="130"/>
      <c r="E14" s="124"/>
    </row>
    <row r="15" spans="1:8" ht="30" thickTop="1" thickBot="1" x14ac:dyDescent="0.35">
      <c r="A15" s="143"/>
      <c r="B15" s="145"/>
      <c r="C15" s="111" t="s">
        <v>103</v>
      </c>
      <c r="D15" s="130"/>
      <c r="E15" s="124"/>
    </row>
    <row r="16" spans="1:8" ht="30" thickTop="1" thickBot="1" x14ac:dyDescent="0.35">
      <c r="A16" s="143"/>
      <c r="B16" s="145"/>
      <c r="C16" s="111" t="s">
        <v>105</v>
      </c>
      <c r="D16" s="130"/>
      <c r="E16" s="124"/>
    </row>
    <row r="17" spans="1:5" ht="30" thickTop="1" thickBot="1" x14ac:dyDescent="0.35">
      <c r="A17" s="143"/>
      <c r="B17" s="145"/>
      <c r="C17" s="111" t="s">
        <v>107</v>
      </c>
      <c r="D17" s="130"/>
      <c r="E17" s="124"/>
    </row>
    <row r="18" spans="1:5" ht="30" thickTop="1" thickBot="1" x14ac:dyDescent="0.35">
      <c r="A18" s="143"/>
      <c r="B18" s="145"/>
      <c r="C18" s="111" t="s">
        <v>106</v>
      </c>
      <c r="D18" s="130"/>
      <c r="E18" s="124"/>
    </row>
    <row r="19" spans="1:5" ht="32.25" customHeight="1" thickTop="1" thickBot="1" x14ac:dyDescent="0.35">
      <c r="A19" s="143"/>
      <c r="B19" s="145"/>
      <c r="C19" s="111" t="s">
        <v>108</v>
      </c>
      <c r="D19" s="130"/>
      <c r="E19" s="124"/>
    </row>
    <row r="20" spans="1:5" ht="32.25" customHeight="1" thickTop="1" thickBot="1" x14ac:dyDescent="0.35">
      <c r="A20" s="143"/>
      <c r="B20" s="145"/>
      <c r="C20" s="111" t="s">
        <v>128</v>
      </c>
      <c r="D20" s="130"/>
      <c r="E20" s="124"/>
    </row>
    <row r="21" spans="1:5" ht="32.25" customHeight="1" thickTop="1" thickBot="1" x14ac:dyDescent="0.35">
      <c r="A21" s="143"/>
      <c r="B21" s="145"/>
      <c r="C21" s="111" t="s">
        <v>109</v>
      </c>
      <c r="D21" s="130"/>
      <c r="E21" s="124"/>
    </row>
    <row r="22" spans="1:5" ht="32.25" customHeight="1" thickTop="1" x14ac:dyDescent="0.3">
      <c r="A22" s="144"/>
      <c r="B22" s="146"/>
      <c r="C22" s="105" t="s">
        <v>110</v>
      </c>
      <c r="D22" s="131"/>
      <c r="E22" s="125"/>
    </row>
    <row r="23" spans="1:5" ht="23.25" customHeight="1" x14ac:dyDescent="0.3">
      <c r="A23" s="112"/>
      <c r="B23" s="113"/>
      <c r="C23" s="114" t="s">
        <v>96</v>
      </c>
      <c r="D23" s="103">
        <f>Sheet3!K32</f>
        <v>0</v>
      </c>
      <c r="E23" s="127"/>
    </row>
    <row r="24" spans="1:5" ht="45" customHeight="1" thickBot="1" x14ac:dyDescent="0.35">
      <c r="A24" s="150" t="s">
        <v>18</v>
      </c>
      <c r="B24" s="147" t="s">
        <v>48</v>
      </c>
      <c r="C24" s="111" t="s">
        <v>129</v>
      </c>
      <c r="D24" s="132"/>
      <c r="E24" s="124"/>
    </row>
    <row r="25" spans="1:5" ht="32.25" customHeight="1" thickTop="1" thickBot="1" x14ac:dyDescent="0.35">
      <c r="A25" s="149"/>
      <c r="B25" s="145"/>
      <c r="C25" s="111" t="s">
        <v>111</v>
      </c>
      <c r="D25" s="132"/>
      <c r="E25" s="124"/>
    </row>
    <row r="26" spans="1:5" ht="32.25" customHeight="1" thickTop="1" thickBot="1" x14ac:dyDescent="0.35">
      <c r="A26" s="149"/>
      <c r="B26" s="145"/>
      <c r="C26" s="111" t="s">
        <v>112</v>
      </c>
      <c r="D26" s="132"/>
      <c r="E26" s="124"/>
    </row>
    <row r="27" spans="1:5" ht="30" thickTop="1" thickBot="1" x14ac:dyDescent="0.35">
      <c r="A27" s="149"/>
      <c r="B27" s="145"/>
      <c r="C27" s="111" t="s">
        <v>113</v>
      </c>
      <c r="D27" s="132"/>
      <c r="E27" s="124"/>
    </row>
    <row r="28" spans="1:5" ht="27" customHeight="1" thickTop="1" thickBot="1" x14ac:dyDescent="0.35">
      <c r="A28" s="149"/>
      <c r="B28" s="145"/>
      <c r="C28" s="111" t="s">
        <v>114</v>
      </c>
      <c r="D28" s="132"/>
      <c r="E28" s="124"/>
    </row>
    <row r="29" spans="1:5" ht="32.25" customHeight="1" thickTop="1" thickBot="1" x14ac:dyDescent="0.35">
      <c r="A29" s="149"/>
      <c r="B29" s="145"/>
      <c r="C29" s="111" t="s">
        <v>139</v>
      </c>
      <c r="D29" s="132"/>
      <c r="E29" s="124"/>
    </row>
    <row r="30" spans="1:5" ht="32.25" customHeight="1" thickTop="1" thickBot="1" x14ac:dyDescent="0.35">
      <c r="A30" s="149"/>
      <c r="B30" s="145"/>
      <c r="C30" s="111" t="s">
        <v>115</v>
      </c>
      <c r="D30" s="132"/>
      <c r="E30" s="124"/>
    </row>
    <row r="31" spans="1:5" ht="32.25" customHeight="1" thickTop="1" thickBot="1" x14ac:dyDescent="0.35">
      <c r="A31" s="149"/>
      <c r="B31" s="145"/>
      <c r="C31" s="111" t="s">
        <v>116</v>
      </c>
      <c r="D31" s="132"/>
      <c r="E31" s="124"/>
    </row>
    <row r="32" spans="1:5" ht="30" thickTop="1" thickBot="1" x14ac:dyDescent="0.35">
      <c r="A32" s="149"/>
      <c r="B32" s="145"/>
      <c r="C32" s="111" t="s">
        <v>117</v>
      </c>
      <c r="D32" s="132"/>
      <c r="E32" s="124"/>
    </row>
    <row r="33" spans="1:5" ht="32.25" customHeight="1" thickTop="1" x14ac:dyDescent="0.3">
      <c r="A33" s="144"/>
      <c r="B33" s="146"/>
      <c r="C33" s="111" t="s">
        <v>118</v>
      </c>
      <c r="D33" s="132"/>
      <c r="E33" s="124"/>
    </row>
    <row r="34" spans="1:5" ht="23.25" customHeight="1" x14ac:dyDescent="0.3">
      <c r="A34" s="115"/>
      <c r="B34" s="113"/>
      <c r="C34" s="110" t="s">
        <v>96</v>
      </c>
      <c r="D34" s="102">
        <f>Sheet3!K43</f>
        <v>0</v>
      </c>
      <c r="E34" s="126"/>
    </row>
    <row r="35" spans="1:5" ht="45" customHeight="1" thickBot="1" x14ac:dyDescent="0.35">
      <c r="A35" s="142" t="s">
        <v>20</v>
      </c>
      <c r="B35" s="145" t="s">
        <v>59</v>
      </c>
      <c r="C35" s="105" t="s">
        <v>119</v>
      </c>
      <c r="D35" s="131"/>
      <c r="E35" s="125"/>
    </row>
    <row r="36" spans="1:5" ht="32.25" customHeight="1" thickTop="1" thickBot="1" x14ac:dyDescent="0.35">
      <c r="A36" s="143"/>
      <c r="B36" s="145"/>
      <c r="C36" s="111" t="s">
        <v>120</v>
      </c>
      <c r="D36" s="130"/>
      <c r="E36" s="124"/>
    </row>
    <row r="37" spans="1:5" ht="32.25" customHeight="1" thickTop="1" thickBot="1" x14ac:dyDescent="0.35">
      <c r="A37" s="143"/>
      <c r="B37" s="145"/>
      <c r="C37" s="111" t="s">
        <v>121</v>
      </c>
      <c r="D37" s="130"/>
      <c r="E37" s="124"/>
    </row>
    <row r="38" spans="1:5" ht="44.4" thickTop="1" thickBot="1" x14ac:dyDescent="0.35">
      <c r="A38" s="143"/>
      <c r="B38" s="145"/>
      <c r="C38" s="106" t="s">
        <v>132</v>
      </c>
      <c r="D38" s="130"/>
      <c r="E38" s="124"/>
    </row>
    <row r="39" spans="1:5" ht="32.25" customHeight="1" thickTop="1" thickBot="1" x14ac:dyDescent="0.35">
      <c r="A39" s="143"/>
      <c r="B39" s="145"/>
      <c r="C39" s="111" t="s">
        <v>122</v>
      </c>
      <c r="D39" s="130"/>
      <c r="E39" s="124"/>
    </row>
    <row r="40" spans="1:5" ht="32.25" customHeight="1" thickTop="1" thickBot="1" x14ac:dyDescent="0.35">
      <c r="A40" s="143"/>
      <c r="B40" s="145"/>
      <c r="C40" s="111" t="s">
        <v>65</v>
      </c>
      <c r="D40" s="130"/>
      <c r="E40" s="124"/>
    </row>
    <row r="41" spans="1:5" ht="32.25" customHeight="1" thickTop="1" thickBot="1" x14ac:dyDescent="0.35">
      <c r="A41" s="143"/>
      <c r="B41" s="145"/>
      <c r="C41" s="111" t="s">
        <v>66</v>
      </c>
      <c r="D41" s="130"/>
      <c r="E41" s="124"/>
    </row>
    <row r="42" spans="1:5" ht="32.25" customHeight="1" thickTop="1" thickBot="1" x14ac:dyDescent="0.35">
      <c r="A42" s="143"/>
      <c r="B42" s="145"/>
      <c r="C42" s="111" t="s">
        <v>131</v>
      </c>
      <c r="D42" s="130"/>
      <c r="E42" s="124"/>
    </row>
    <row r="43" spans="1:5" ht="32.25" customHeight="1" thickTop="1" thickBot="1" x14ac:dyDescent="0.35">
      <c r="A43" s="143"/>
      <c r="B43" s="145"/>
      <c r="C43" s="111" t="s">
        <v>68</v>
      </c>
      <c r="D43" s="130"/>
      <c r="E43" s="124"/>
    </row>
    <row r="44" spans="1:5" ht="32.25" customHeight="1" thickTop="1" x14ac:dyDescent="0.3">
      <c r="A44" s="144"/>
      <c r="B44" s="146"/>
      <c r="C44" s="111" t="s">
        <v>130</v>
      </c>
      <c r="D44" s="130"/>
      <c r="E44" s="124"/>
    </row>
    <row r="45" spans="1:5" ht="23.25" customHeight="1" x14ac:dyDescent="0.3">
      <c r="A45" s="116"/>
      <c r="B45" s="117"/>
      <c r="C45" s="114" t="s">
        <v>96</v>
      </c>
      <c r="D45" s="103">
        <f>Sheet3!K54</f>
        <v>0</v>
      </c>
      <c r="E45" s="127"/>
    </row>
    <row r="46" spans="1:5" ht="43.5" customHeight="1" thickBot="1" x14ac:dyDescent="0.35">
      <c r="A46" s="142" t="s">
        <v>22</v>
      </c>
      <c r="B46" s="147" t="s">
        <v>70</v>
      </c>
      <c r="C46" s="111" t="s">
        <v>71</v>
      </c>
      <c r="D46" s="130"/>
      <c r="E46" s="124"/>
    </row>
    <row r="47" spans="1:5" ht="33" customHeight="1" thickTop="1" thickBot="1" x14ac:dyDescent="0.35">
      <c r="A47" s="143"/>
      <c r="B47" s="145"/>
      <c r="C47" s="111" t="s">
        <v>133</v>
      </c>
      <c r="D47" s="130"/>
      <c r="E47" s="124"/>
    </row>
    <row r="48" spans="1:5" ht="45" customHeight="1" thickTop="1" thickBot="1" x14ac:dyDescent="0.35">
      <c r="A48" s="143"/>
      <c r="B48" s="145"/>
      <c r="C48" s="111" t="s">
        <v>73</v>
      </c>
      <c r="D48" s="130"/>
      <c r="E48" s="124"/>
    </row>
    <row r="49" spans="1:5" ht="22.5" customHeight="1" thickTop="1" thickBot="1" x14ac:dyDescent="0.35">
      <c r="A49" s="143"/>
      <c r="B49" s="145"/>
      <c r="C49" s="111" t="s">
        <v>74</v>
      </c>
      <c r="D49" s="130"/>
      <c r="E49" s="124"/>
    </row>
    <row r="50" spans="1:5" ht="32.25" customHeight="1" thickTop="1" thickBot="1" x14ac:dyDescent="0.35">
      <c r="A50" s="143"/>
      <c r="B50" s="145"/>
      <c r="C50" s="111" t="s">
        <v>134</v>
      </c>
      <c r="D50" s="130"/>
      <c r="E50" s="124"/>
    </row>
    <row r="51" spans="1:5" ht="32.25" customHeight="1" thickTop="1" thickBot="1" x14ac:dyDescent="0.35">
      <c r="A51" s="143"/>
      <c r="B51" s="145"/>
      <c r="C51" s="111" t="s">
        <v>76</v>
      </c>
      <c r="D51" s="130"/>
      <c r="E51" s="124"/>
    </row>
    <row r="52" spans="1:5" ht="32.25" customHeight="1" thickTop="1" thickBot="1" x14ac:dyDescent="0.35">
      <c r="A52" s="143"/>
      <c r="B52" s="145"/>
      <c r="C52" s="111" t="s">
        <v>77</v>
      </c>
      <c r="D52" s="130"/>
      <c r="E52" s="124"/>
    </row>
    <row r="53" spans="1:5" ht="32.25" customHeight="1" thickTop="1" thickBot="1" x14ac:dyDescent="0.35">
      <c r="A53" s="143"/>
      <c r="B53" s="145"/>
      <c r="C53" s="111" t="s">
        <v>78</v>
      </c>
      <c r="D53" s="130"/>
      <c r="E53" s="124"/>
    </row>
    <row r="54" spans="1:5" ht="32.25" customHeight="1" thickTop="1" thickBot="1" x14ac:dyDescent="0.35">
      <c r="A54" s="143"/>
      <c r="B54" s="145"/>
      <c r="C54" s="111" t="s">
        <v>79</v>
      </c>
      <c r="D54" s="130"/>
      <c r="E54" s="124"/>
    </row>
    <row r="55" spans="1:5" ht="35.25" customHeight="1" thickTop="1" x14ac:dyDescent="0.3">
      <c r="A55" s="144"/>
      <c r="B55" s="146"/>
      <c r="C55" s="111" t="s">
        <v>135</v>
      </c>
      <c r="D55" s="130"/>
      <c r="E55" s="124"/>
    </row>
    <row r="56" spans="1:5" ht="23.25" customHeight="1" thickBot="1" x14ac:dyDescent="0.35">
      <c r="A56" s="118"/>
      <c r="B56" s="119"/>
      <c r="C56" s="120" t="s">
        <v>96</v>
      </c>
      <c r="D56" s="104">
        <f>Sheet3!K65</f>
        <v>0</v>
      </c>
      <c r="E56" s="128"/>
    </row>
    <row r="57" spans="1:5" ht="15.75" hidden="1" thickTop="1" x14ac:dyDescent="0.25">
      <c r="A57" s="32"/>
      <c r="B57" s="33"/>
      <c r="C57" s="33"/>
      <c r="D57" s="34"/>
    </row>
    <row r="58" spans="1:5" ht="19.5" hidden="1" thickTop="1" x14ac:dyDescent="0.3">
      <c r="A58" s="35"/>
      <c r="B58" s="35"/>
      <c r="C58" s="36" t="s">
        <v>81</v>
      </c>
      <c r="D58" s="37">
        <f>SUM(D12,D23,D34,D45,D56)</f>
        <v>0</v>
      </c>
    </row>
    <row r="59" spans="1:5" ht="3" customHeight="1" thickTop="1" x14ac:dyDescent="0.3"/>
  </sheetData>
  <sheetProtection algorithmName="SHA-512" hashValue="4nR8mvUlDJsA3mqu/UF2Q9cL6zWqM3dVgO3J0XkShiCSH4ZTcMvjz/ZQCOCnXTIBNw5n+MugxcwP8Qsa/1W1Zw==" saltValue="YQ7LkuVxTgCvlqRyBrR6TA==" spinCount="100000" sheet="1" objects="1" scenarios="1"/>
  <mergeCells count="11">
    <mergeCell ref="A35:A44"/>
    <mergeCell ref="B35:B44"/>
    <mergeCell ref="A46:A55"/>
    <mergeCell ref="B46:B55"/>
    <mergeCell ref="A1:C1"/>
    <mergeCell ref="A2:A11"/>
    <mergeCell ref="B2:B11"/>
    <mergeCell ref="A13:A22"/>
    <mergeCell ref="B13:B22"/>
    <mergeCell ref="A24:A33"/>
    <mergeCell ref="B24:B3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Button 9">
              <controlPr defaultSize="0" print="0" autoFill="0" autoPict="0" macro="[0]!Button9_Click">
                <anchor moveWithCells="1" sizeWithCells="1">
                  <from>
                    <xdr:col>2</xdr:col>
                    <xdr:colOff>3162300</xdr:colOff>
                    <xdr:row>0</xdr:row>
                    <xdr:rowOff>76200</xdr:rowOff>
                  </from>
                  <to>
                    <xdr:col>2</xdr:col>
                    <xdr:colOff>5684520</xdr:colOff>
                    <xdr:row>0</xdr:row>
                    <xdr:rowOff>388620</xdr:rowOff>
                  </to>
                </anchor>
              </controlPr>
            </control>
          </mc:Choice>
        </mc:AlternateContent>
        <mc:AlternateContent xmlns:mc="http://schemas.openxmlformats.org/markup-compatibility/2006">
          <mc:Choice Requires="x14">
            <control shapeId="2060" r:id="rId5" name="Button 12">
              <controlPr defaultSize="0" print="0" autoFill="0" autoPict="0" macro="[0]!Reset_Dropdowns">
                <anchor moveWithCells="1" sizeWithCells="1">
                  <from>
                    <xdr:col>2</xdr:col>
                    <xdr:colOff>388620</xdr:colOff>
                    <xdr:row>0</xdr:row>
                    <xdr:rowOff>76200</xdr:rowOff>
                  </from>
                  <to>
                    <xdr:col>2</xdr:col>
                    <xdr:colOff>2903220</xdr:colOff>
                    <xdr:row>0</xdr:row>
                    <xdr:rowOff>403860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Sheet3!$C$4:$C$9</xm:f>
          </x14:formula1>
          <xm:sqref>D46:D55</xm:sqref>
        </x14:dataValidation>
        <x14:dataValidation type="list" allowBlank="1" showInputMessage="1" showErrorMessage="1">
          <x14:formula1>
            <xm:f>Sheet3!$C$4:$C$9</xm:f>
          </x14:formula1>
          <xm:sqref>D2:D11 D35:D44 D13:D22 D24:D33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C1:R66"/>
  <sheetViews>
    <sheetView zoomScale="70" zoomScaleNormal="70" workbookViewId="0">
      <selection activeCell="D19" sqref="D19"/>
    </sheetView>
  </sheetViews>
  <sheetFormatPr baseColWidth="10" defaultColWidth="8.88671875" defaultRowHeight="14.4" x14ac:dyDescent="0.3"/>
  <cols>
    <col min="3" max="3" width="49.109375" customWidth="1"/>
    <col min="7" max="7" width="13.109375" customWidth="1"/>
    <col min="8" max="8" width="34.5546875" customWidth="1"/>
    <col min="9" max="9" width="90.44140625" customWidth="1"/>
    <col min="10" max="10" width="65.44140625" customWidth="1"/>
    <col min="11" max="12" width="15.33203125" customWidth="1"/>
    <col min="13" max="13" width="36.44140625" customWidth="1"/>
    <col min="14" max="14" width="54.33203125" customWidth="1"/>
    <col min="15" max="17" width="19.109375" customWidth="1"/>
    <col min="18" max="18" width="25" customWidth="1"/>
  </cols>
  <sheetData>
    <row r="1" spans="3:18" ht="15.75" thickBot="1" x14ac:dyDescent="0.3"/>
    <row r="2" spans="3:18" ht="95.25" customHeight="1" thickBot="1" x14ac:dyDescent="0.35">
      <c r="H2" s="1" t="s">
        <v>0</v>
      </c>
      <c r="I2" s="2" t="s">
        <v>1</v>
      </c>
      <c r="M2" s="5" t="s">
        <v>10</v>
      </c>
      <c r="N2" s="6" t="s">
        <v>11</v>
      </c>
      <c r="O2" s="51" t="s">
        <v>93</v>
      </c>
      <c r="P2" s="52" t="s">
        <v>94</v>
      </c>
      <c r="Q2" s="7" t="s">
        <v>0</v>
      </c>
      <c r="R2" s="7" t="s">
        <v>13</v>
      </c>
    </row>
    <row r="3" spans="3:18" ht="60.75" thickBot="1" x14ac:dyDescent="0.3">
      <c r="C3" t="s">
        <v>86</v>
      </c>
      <c r="D3" s="39" t="s">
        <v>87</v>
      </c>
      <c r="E3" s="39" t="s">
        <v>88</v>
      </c>
      <c r="H3" s="3">
        <v>5</v>
      </c>
      <c r="I3" s="4" t="s">
        <v>3</v>
      </c>
      <c r="M3" s="8" t="s">
        <v>14</v>
      </c>
      <c r="N3" s="9" t="s">
        <v>15</v>
      </c>
      <c r="O3" s="44">
        <f>ROUNDDOWN(K21,0)</f>
        <v>0</v>
      </c>
      <c r="P3" s="53">
        <f>ROUNDUP(L21,0)</f>
        <v>0</v>
      </c>
      <c r="Q3" s="10" t="str">
        <f>VLOOKUP(O3,$P$12:$Q$22,2,FALSE)</f>
        <v>-</v>
      </c>
      <c r="R3" s="11" t="str">
        <f>VLOOKUP(P3,$P$12:$Q$22,2,FALSE)</f>
        <v>-</v>
      </c>
    </row>
    <row r="4" spans="3:18" ht="45.75" thickBot="1" x14ac:dyDescent="0.3">
      <c r="C4" s="38" t="s">
        <v>28</v>
      </c>
      <c r="D4" s="39">
        <v>1</v>
      </c>
      <c r="E4" s="39">
        <v>1</v>
      </c>
      <c r="H4" s="3">
        <v>4</v>
      </c>
      <c r="I4" s="4" t="s">
        <v>5</v>
      </c>
      <c r="M4" s="8" t="s">
        <v>16</v>
      </c>
      <c r="N4" s="9" t="s">
        <v>17</v>
      </c>
      <c r="O4" s="44">
        <f>ROUNDDOWN(K32,0)</f>
        <v>0</v>
      </c>
      <c r="P4" s="53">
        <f>ROUNDUP(L32,0)</f>
        <v>0</v>
      </c>
      <c r="Q4" s="10" t="str">
        <f>VLOOKUP(O4,$P$12:$Q$22,2,FALSE)</f>
        <v>-</v>
      </c>
      <c r="R4" s="11" t="str">
        <f t="shared" ref="R4:R7" si="0">VLOOKUP(P4,$P$12:$Q$22,2,FALSE)</f>
        <v>-</v>
      </c>
    </row>
    <row r="5" spans="3:18" ht="32.25" thickBot="1" x14ac:dyDescent="0.3">
      <c r="C5" s="38" t="s">
        <v>82</v>
      </c>
      <c r="D5" s="39">
        <v>0.75</v>
      </c>
      <c r="E5" s="39">
        <v>1</v>
      </c>
      <c r="H5" s="3">
        <v>3</v>
      </c>
      <c r="I5" s="4" t="s">
        <v>6</v>
      </c>
      <c r="M5" s="8" t="s">
        <v>18</v>
      </c>
      <c r="N5" s="9" t="s">
        <v>19</v>
      </c>
      <c r="O5" s="44">
        <f>ROUNDDOWN(K43,0)</f>
        <v>0</v>
      </c>
      <c r="P5" s="53">
        <f>ROUNDUP(L43,0)</f>
        <v>0</v>
      </c>
      <c r="Q5" s="10" t="str">
        <f t="shared" ref="Q5:Q7" si="1">VLOOKUP(O5,$P$12:$Q$22,2,FALSE)</f>
        <v>-</v>
      </c>
      <c r="R5" s="11" t="str">
        <f t="shared" si="0"/>
        <v>-</v>
      </c>
    </row>
    <row r="6" spans="3:18" ht="29.4" thickBot="1" x14ac:dyDescent="0.35">
      <c r="C6" s="38" t="s">
        <v>84</v>
      </c>
      <c r="D6" s="39">
        <v>0.5</v>
      </c>
      <c r="E6" s="39">
        <v>1</v>
      </c>
      <c r="H6" s="3">
        <v>2</v>
      </c>
      <c r="I6" s="4" t="s">
        <v>7</v>
      </c>
      <c r="M6" s="8" t="s">
        <v>20</v>
      </c>
      <c r="N6" s="9" t="s">
        <v>21</v>
      </c>
      <c r="O6" s="44">
        <f>ROUNDDOWN(K54,0)</f>
        <v>0</v>
      </c>
      <c r="P6" s="53">
        <f>ROUNDUP(L54,0)</f>
        <v>0</v>
      </c>
      <c r="Q6" s="10" t="str">
        <f t="shared" si="1"/>
        <v>-</v>
      </c>
      <c r="R6" s="11" t="str">
        <f t="shared" si="0"/>
        <v>-</v>
      </c>
    </row>
    <row r="7" spans="3:18" ht="30.75" thickBot="1" x14ac:dyDescent="0.3">
      <c r="C7" s="38" t="s">
        <v>83</v>
      </c>
      <c r="D7" s="39">
        <v>0.5</v>
      </c>
      <c r="E7" s="39">
        <v>0.5</v>
      </c>
      <c r="H7" s="3">
        <v>1</v>
      </c>
      <c r="I7" s="4" t="s">
        <v>8</v>
      </c>
      <c r="M7" s="12" t="s">
        <v>22</v>
      </c>
      <c r="N7" s="13" t="s">
        <v>23</v>
      </c>
      <c r="O7" s="44">
        <f>ROUNDDOWN(K65,0)</f>
        <v>0</v>
      </c>
      <c r="P7" s="53">
        <f>ROUNDUP(L65,0)</f>
        <v>0</v>
      </c>
      <c r="Q7" s="10" t="str">
        <f t="shared" si="1"/>
        <v>-</v>
      </c>
      <c r="R7" s="11" t="str">
        <f t="shared" si="0"/>
        <v>-</v>
      </c>
    </row>
    <row r="8" spans="3:18" ht="15" x14ac:dyDescent="0.25">
      <c r="C8" s="38" t="s">
        <v>85</v>
      </c>
      <c r="D8" s="39">
        <v>0</v>
      </c>
      <c r="E8" s="39">
        <v>1</v>
      </c>
    </row>
    <row r="9" spans="3:18" ht="15" x14ac:dyDescent="0.25">
      <c r="C9" s="38" t="s">
        <v>142</v>
      </c>
      <c r="D9" s="39">
        <v>0</v>
      </c>
      <c r="E9" s="39">
        <v>0</v>
      </c>
    </row>
    <row r="10" spans="3:18" ht="23.25" customHeight="1" x14ac:dyDescent="0.25">
      <c r="C10" s="38"/>
      <c r="G10" s="155" t="s">
        <v>24</v>
      </c>
      <c r="H10" s="155"/>
      <c r="I10" s="155"/>
      <c r="J10" s="40"/>
      <c r="K10" s="41" t="s">
        <v>87</v>
      </c>
      <c r="L10" s="41" t="s">
        <v>88</v>
      </c>
      <c r="M10" s="41"/>
      <c r="N10" s="41"/>
    </row>
    <row r="11" spans="3:18" ht="43.8" thickBot="1" x14ac:dyDescent="0.35">
      <c r="G11" s="156" t="s">
        <v>14</v>
      </c>
      <c r="H11" s="158" t="s">
        <v>25</v>
      </c>
      <c r="I11" s="14" t="s">
        <v>26</v>
      </c>
      <c r="J11" s="42">
        <f>'Assessment Criteria'!D2</f>
        <v>0</v>
      </c>
      <c r="K11" s="16">
        <f>IF(J11=0,0,(VLOOKUP(J11,$C$4:$E$9,2,FALSE)))</f>
        <v>0</v>
      </c>
      <c r="L11" s="16">
        <f>IF(J11=0,0,(VLOOKUP(J11,$C$4:$E$9,3,FALSE)))</f>
        <v>0</v>
      </c>
      <c r="N11" s="38" t="s">
        <v>91</v>
      </c>
      <c r="O11" s="38" t="s">
        <v>92</v>
      </c>
      <c r="P11" s="45" t="s">
        <v>2</v>
      </c>
      <c r="Q11" s="46" t="s">
        <v>90</v>
      </c>
    </row>
    <row r="12" spans="3:18" ht="30" thickTop="1" thickBot="1" x14ac:dyDescent="0.35">
      <c r="G12" s="156"/>
      <c r="H12" s="158"/>
      <c r="I12" s="15" t="s">
        <v>27</v>
      </c>
      <c r="J12" s="42">
        <f>'Assessment Criteria'!D3</f>
        <v>0</v>
      </c>
      <c r="K12" s="16">
        <f t="shared" ref="K12:K64" si="2">IF(J12=0,0,(VLOOKUP(J12,$C$4:$E$9,2,FALSE)))</f>
        <v>0</v>
      </c>
      <c r="L12" s="16">
        <f t="shared" ref="L12:L64" si="3">IF(J12=0,0,(VLOOKUP(J12,$C$4:$E$9,3,FALSE)))</f>
        <v>0</v>
      </c>
      <c r="P12" s="47">
        <v>0</v>
      </c>
      <c r="Q12" s="48" t="s">
        <v>4</v>
      </c>
    </row>
    <row r="13" spans="3:18" ht="30" thickTop="1" thickBot="1" x14ac:dyDescent="0.35">
      <c r="G13" s="156"/>
      <c r="H13" s="158"/>
      <c r="I13" s="15" t="s">
        <v>29</v>
      </c>
      <c r="J13" s="42">
        <f>'Assessment Criteria'!D4</f>
        <v>0</v>
      </c>
      <c r="K13" s="16">
        <f t="shared" si="2"/>
        <v>0</v>
      </c>
      <c r="L13" s="16">
        <f t="shared" si="3"/>
        <v>0</v>
      </c>
      <c r="P13" s="47">
        <v>1</v>
      </c>
      <c r="Q13" s="48">
        <v>1</v>
      </c>
    </row>
    <row r="14" spans="3:18" ht="15.6" thickTop="1" thickBot="1" x14ac:dyDescent="0.35">
      <c r="G14" s="156"/>
      <c r="H14" s="158"/>
      <c r="I14" s="15" t="s">
        <v>30</v>
      </c>
      <c r="J14" s="42">
        <f>'Assessment Criteria'!D5</f>
        <v>0</v>
      </c>
      <c r="K14" s="16">
        <f t="shared" si="2"/>
        <v>0</v>
      </c>
      <c r="L14" s="16">
        <f t="shared" si="3"/>
        <v>0</v>
      </c>
      <c r="P14" s="47">
        <v>2</v>
      </c>
      <c r="Q14" s="48">
        <v>1</v>
      </c>
    </row>
    <row r="15" spans="3:18" ht="15.6" thickTop="1" thickBot="1" x14ac:dyDescent="0.35">
      <c r="G15" s="156"/>
      <c r="H15" s="158"/>
      <c r="I15" s="15" t="s">
        <v>31</v>
      </c>
      <c r="J15" s="42">
        <f>'Assessment Criteria'!D6</f>
        <v>0</v>
      </c>
      <c r="K15" s="16">
        <f t="shared" si="2"/>
        <v>0</v>
      </c>
      <c r="L15" s="16">
        <f t="shared" si="3"/>
        <v>0</v>
      </c>
      <c r="P15" s="47">
        <v>3</v>
      </c>
      <c r="Q15" s="48">
        <v>1</v>
      </c>
    </row>
    <row r="16" spans="3:18" ht="30" thickTop="1" thickBot="1" x14ac:dyDescent="0.35">
      <c r="G16" s="156"/>
      <c r="H16" s="158"/>
      <c r="I16" s="15" t="s">
        <v>32</v>
      </c>
      <c r="J16" s="42">
        <f>'Assessment Criteria'!D7</f>
        <v>0</v>
      </c>
      <c r="K16" s="16">
        <f t="shared" si="2"/>
        <v>0</v>
      </c>
      <c r="L16" s="16">
        <f t="shared" si="3"/>
        <v>0</v>
      </c>
      <c r="P16" s="47">
        <v>4</v>
      </c>
      <c r="Q16" s="48">
        <v>2</v>
      </c>
    </row>
    <row r="17" spans="7:17" ht="30" thickTop="1" thickBot="1" x14ac:dyDescent="0.35">
      <c r="G17" s="156"/>
      <c r="H17" s="158"/>
      <c r="I17" s="15" t="s">
        <v>33</v>
      </c>
      <c r="J17" s="42">
        <f>'Assessment Criteria'!D8</f>
        <v>0</v>
      </c>
      <c r="K17" s="16">
        <f t="shared" si="2"/>
        <v>0</v>
      </c>
      <c r="L17" s="16">
        <f t="shared" si="3"/>
        <v>0</v>
      </c>
      <c r="P17" s="47">
        <v>5</v>
      </c>
      <c r="Q17" s="48">
        <v>2</v>
      </c>
    </row>
    <row r="18" spans="7:17" ht="15.6" thickTop="1" thickBot="1" x14ac:dyDescent="0.35">
      <c r="G18" s="156"/>
      <c r="H18" s="158"/>
      <c r="I18" s="15" t="s">
        <v>34</v>
      </c>
      <c r="J18" s="42">
        <f>'Assessment Criteria'!D9</f>
        <v>0</v>
      </c>
      <c r="K18" s="16">
        <f t="shared" si="2"/>
        <v>0</v>
      </c>
      <c r="L18" s="16">
        <f t="shared" si="3"/>
        <v>0</v>
      </c>
      <c r="P18" s="47">
        <v>6</v>
      </c>
      <c r="Q18" s="48">
        <v>3</v>
      </c>
    </row>
    <row r="19" spans="7:17" ht="15.6" thickTop="1" thickBot="1" x14ac:dyDescent="0.35">
      <c r="G19" s="156"/>
      <c r="H19" s="158"/>
      <c r="I19" s="15" t="s">
        <v>35</v>
      </c>
      <c r="J19" s="42">
        <f>'Assessment Criteria'!D10</f>
        <v>0</v>
      </c>
      <c r="K19" s="16">
        <f t="shared" si="2"/>
        <v>0</v>
      </c>
      <c r="L19" s="16">
        <f t="shared" si="3"/>
        <v>0</v>
      </c>
      <c r="P19" s="47">
        <v>7</v>
      </c>
      <c r="Q19" s="48">
        <v>3</v>
      </c>
    </row>
    <row r="20" spans="7:17" ht="30" thickTop="1" thickBot="1" x14ac:dyDescent="0.35">
      <c r="G20" s="157"/>
      <c r="H20" s="159"/>
      <c r="I20" s="17" t="s">
        <v>36</v>
      </c>
      <c r="J20" s="42">
        <f>'Assessment Criteria'!D11</f>
        <v>0</v>
      </c>
      <c r="K20" s="16">
        <f t="shared" si="2"/>
        <v>0</v>
      </c>
      <c r="L20" s="16">
        <f t="shared" si="3"/>
        <v>0</v>
      </c>
      <c r="P20" s="47">
        <v>8</v>
      </c>
      <c r="Q20" s="48">
        <v>4</v>
      </c>
    </row>
    <row r="21" spans="7:17" ht="16.2" thickBot="1" x14ac:dyDescent="0.35">
      <c r="G21" s="18"/>
      <c r="H21" s="19"/>
      <c r="I21" s="20" t="s">
        <v>37</v>
      </c>
      <c r="J21" s="43"/>
      <c r="K21" s="25">
        <f>SUM(K11:K20)</f>
        <v>0</v>
      </c>
      <c r="L21" s="25">
        <f>SUM(L11:L20)</f>
        <v>0</v>
      </c>
      <c r="P21" s="47">
        <v>9</v>
      </c>
      <c r="Q21" s="48">
        <v>4</v>
      </c>
    </row>
    <row r="22" spans="7:17" ht="15.6" thickTop="1" thickBot="1" x14ac:dyDescent="0.35">
      <c r="G22" s="160" t="s">
        <v>16</v>
      </c>
      <c r="H22" s="163" t="s">
        <v>17</v>
      </c>
      <c r="I22" s="21" t="s">
        <v>38</v>
      </c>
      <c r="J22" s="42">
        <f>'Assessment Criteria'!D13</f>
        <v>0</v>
      </c>
      <c r="K22" s="16">
        <f t="shared" si="2"/>
        <v>0</v>
      </c>
      <c r="L22" s="16">
        <f t="shared" si="3"/>
        <v>0</v>
      </c>
      <c r="P22" s="49">
        <v>10</v>
      </c>
      <c r="Q22" s="50">
        <v>5</v>
      </c>
    </row>
    <row r="23" spans="7:17" ht="30" thickTop="1" thickBot="1" x14ac:dyDescent="0.35">
      <c r="G23" s="161"/>
      <c r="H23" s="164"/>
      <c r="I23" s="22" t="s">
        <v>39</v>
      </c>
      <c r="J23" s="42">
        <f>'Assessment Criteria'!D14</f>
        <v>0</v>
      </c>
      <c r="K23" s="16">
        <f t="shared" si="2"/>
        <v>0</v>
      </c>
      <c r="L23" s="16">
        <f t="shared" si="3"/>
        <v>0</v>
      </c>
    </row>
    <row r="24" spans="7:17" ht="30" thickTop="1" thickBot="1" x14ac:dyDescent="0.35">
      <c r="G24" s="161"/>
      <c r="H24" s="164"/>
      <c r="I24" s="22" t="s">
        <v>40</v>
      </c>
      <c r="J24" s="42">
        <f>'Assessment Criteria'!D15</f>
        <v>0</v>
      </c>
      <c r="K24" s="16">
        <f t="shared" si="2"/>
        <v>0</v>
      </c>
      <c r="L24" s="16">
        <f t="shared" si="3"/>
        <v>0</v>
      </c>
    </row>
    <row r="25" spans="7:17" ht="44.4" thickTop="1" thickBot="1" x14ac:dyDescent="0.35">
      <c r="G25" s="161"/>
      <c r="H25" s="164"/>
      <c r="I25" s="22" t="s">
        <v>41</v>
      </c>
      <c r="J25" s="42">
        <f>'Assessment Criteria'!D16</f>
        <v>0</v>
      </c>
      <c r="K25" s="16">
        <f t="shared" si="2"/>
        <v>0</v>
      </c>
      <c r="L25" s="16">
        <f t="shared" si="3"/>
        <v>0</v>
      </c>
    </row>
    <row r="26" spans="7:17" ht="30" thickTop="1" thickBot="1" x14ac:dyDescent="0.35">
      <c r="G26" s="161"/>
      <c r="H26" s="164"/>
      <c r="I26" s="22" t="s">
        <v>42</v>
      </c>
      <c r="J26" s="42">
        <f>'Assessment Criteria'!D17</f>
        <v>0</v>
      </c>
      <c r="K26" s="16">
        <f t="shared" si="2"/>
        <v>0</v>
      </c>
      <c r="L26" s="16">
        <f t="shared" si="3"/>
        <v>0</v>
      </c>
    </row>
    <row r="27" spans="7:17" ht="15.6" thickTop="1" thickBot="1" x14ac:dyDescent="0.35">
      <c r="G27" s="161"/>
      <c r="H27" s="164"/>
      <c r="I27" s="22" t="s">
        <v>43</v>
      </c>
      <c r="J27" s="42">
        <f>'Assessment Criteria'!D18</f>
        <v>0</v>
      </c>
      <c r="K27" s="16">
        <f t="shared" si="2"/>
        <v>0</v>
      </c>
      <c r="L27" s="16">
        <f t="shared" si="3"/>
        <v>0</v>
      </c>
    </row>
    <row r="28" spans="7:17" ht="30" thickTop="1" thickBot="1" x14ac:dyDescent="0.35">
      <c r="G28" s="161"/>
      <c r="H28" s="164"/>
      <c r="I28" s="22" t="s">
        <v>44</v>
      </c>
      <c r="J28" s="42">
        <f>'Assessment Criteria'!D19</f>
        <v>0</v>
      </c>
      <c r="K28" s="16">
        <f t="shared" si="2"/>
        <v>0</v>
      </c>
      <c r="L28" s="16">
        <f t="shared" si="3"/>
        <v>0</v>
      </c>
    </row>
    <row r="29" spans="7:17" ht="30" thickTop="1" thickBot="1" x14ac:dyDescent="0.35">
      <c r="G29" s="161"/>
      <c r="H29" s="164"/>
      <c r="I29" s="22" t="s">
        <v>45</v>
      </c>
      <c r="J29" s="42">
        <f>'Assessment Criteria'!D20</f>
        <v>0</v>
      </c>
      <c r="K29" s="16">
        <f t="shared" si="2"/>
        <v>0</v>
      </c>
      <c r="L29" s="16">
        <f t="shared" si="3"/>
        <v>0</v>
      </c>
    </row>
    <row r="30" spans="7:17" ht="30" thickTop="1" thickBot="1" x14ac:dyDescent="0.35">
      <c r="G30" s="161"/>
      <c r="H30" s="164"/>
      <c r="I30" s="22" t="s">
        <v>46</v>
      </c>
      <c r="J30" s="42">
        <f>'Assessment Criteria'!D21</f>
        <v>0</v>
      </c>
      <c r="K30" s="16">
        <f t="shared" si="2"/>
        <v>0</v>
      </c>
      <c r="L30" s="16">
        <f t="shared" si="3"/>
        <v>0</v>
      </c>
    </row>
    <row r="31" spans="7:17" ht="30" thickTop="1" thickBot="1" x14ac:dyDescent="0.35">
      <c r="G31" s="162"/>
      <c r="H31" s="165"/>
      <c r="I31" s="23" t="s">
        <v>47</v>
      </c>
      <c r="J31" s="42">
        <f>'Assessment Criteria'!D22</f>
        <v>0</v>
      </c>
      <c r="K31" s="16">
        <f t="shared" si="2"/>
        <v>0</v>
      </c>
      <c r="L31" s="16">
        <f t="shared" si="3"/>
        <v>0</v>
      </c>
    </row>
    <row r="32" spans="7:17" ht="16.2" thickBot="1" x14ac:dyDescent="0.35">
      <c r="G32" s="24"/>
      <c r="H32" s="25"/>
      <c r="I32" s="20" t="s">
        <v>37</v>
      </c>
      <c r="J32" s="43"/>
      <c r="K32" s="25">
        <f>SUM(K22:K31)</f>
        <v>0</v>
      </c>
      <c r="L32" s="25">
        <f>SUM(L22:L31)</f>
        <v>0</v>
      </c>
    </row>
    <row r="33" spans="7:12" ht="30" thickTop="1" thickBot="1" x14ac:dyDescent="0.35">
      <c r="G33" s="166" t="s">
        <v>18</v>
      </c>
      <c r="H33" s="163" t="s">
        <v>48</v>
      </c>
      <c r="I33" s="21" t="s">
        <v>49</v>
      </c>
      <c r="J33" s="42">
        <f>'Assessment Criteria'!D24</f>
        <v>0</v>
      </c>
      <c r="K33" s="16">
        <f t="shared" si="2"/>
        <v>0</v>
      </c>
      <c r="L33" s="16">
        <f t="shared" si="3"/>
        <v>0</v>
      </c>
    </row>
    <row r="34" spans="7:12" ht="30" thickTop="1" thickBot="1" x14ac:dyDescent="0.35">
      <c r="G34" s="152"/>
      <c r="H34" s="164"/>
      <c r="I34" s="22" t="s">
        <v>50</v>
      </c>
      <c r="J34" s="42">
        <f>'Assessment Criteria'!D25</f>
        <v>0</v>
      </c>
      <c r="K34" s="16">
        <f t="shared" si="2"/>
        <v>0</v>
      </c>
      <c r="L34" s="16">
        <f t="shared" si="3"/>
        <v>0</v>
      </c>
    </row>
    <row r="35" spans="7:12" ht="15.6" thickTop="1" thickBot="1" x14ac:dyDescent="0.35">
      <c r="G35" s="152"/>
      <c r="H35" s="164"/>
      <c r="I35" s="22" t="s">
        <v>51</v>
      </c>
      <c r="J35" s="42">
        <f>'Assessment Criteria'!D26</f>
        <v>0</v>
      </c>
      <c r="K35" s="16">
        <f t="shared" si="2"/>
        <v>0</v>
      </c>
      <c r="L35" s="16">
        <f t="shared" si="3"/>
        <v>0</v>
      </c>
    </row>
    <row r="36" spans="7:12" ht="30" thickTop="1" thickBot="1" x14ac:dyDescent="0.35">
      <c r="G36" s="152"/>
      <c r="H36" s="164"/>
      <c r="I36" s="22" t="s">
        <v>52</v>
      </c>
      <c r="J36" s="42">
        <f>'Assessment Criteria'!D27</f>
        <v>0</v>
      </c>
      <c r="K36" s="16">
        <f t="shared" si="2"/>
        <v>0</v>
      </c>
      <c r="L36" s="16">
        <f t="shared" si="3"/>
        <v>0</v>
      </c>
    </row>
    <row r="37" spans="7:12" ht="15.6" thickTop="1" thickBot="1" x14ac:dyDescent="0.35">
      <c r="G37" s="152"/>
      <c r="H37" s="164"/>
      <c r="I37" s="22" t="s">
        <v>53</v>
      </c>
      <c r="J37" s="42">
        <f>'Assessment Criteria'!D28</f>
        <v>0</v>
      </c>
      <c r="K37" s="16">
        <f t="shared" si="2"/>
        <v>0</v>
      </c>
      <c r="L37" s="16">
        <f t="shared" si="3"/>
        <v>0</v>
      </c>
    </row>
    <row r="38" spans="7:12" ht="30" thickTop="1" thickBot="1" x14ac:dyDescent="0.35">
      <c r="G38" s="152"/>
      <c r="H38" s="164"/>
      <c r="I38" s="22" t="s">
        <v>54</v>
      </c>
      <c r="J38" s="42">
        <f>'Assessment Criteria'!D29</f>
        <v>0</v>
      </c>
      <c r="K38" s="16">
        <f t="shared" si="2"/>
        <v>0</v>
      </c>
      <c r="L38" s="16">
        <f t="shared" si="3"/>
        <v>0</v>
      </c>
    </row>
    <row r="39" spans="7:12" ht="30" thickTop="1" thickBot="1" x14ac:dyDescent="0.35">
      <c r="G39" s="152"/>
      <c r="H39" s="164"/>
      <c r="I39" s="22" t="s">
        <v>55</v>
      </c>
      <c r="J39" s="42">
        <f>'Assessment Criteria'!D30</f>
        <v>0</v>
      </c>
      <c r="K39" s="16">
        <f t="shared" si="2"/>
        <v>0</v>
      </c>
      <c r="L39" s="16">
        <f t="shared" si="3"/>
        <v>0</v>
      </c>
    </row>
    <row r="40" spans="7:12" ht="30" thickTop="1" thickBot="1" x14ac:dyDescent="0.35">
      <c r="G40" s="152"/>
      <c r="H40" s="164"/>
      <c r="I40" s="22" t="s">
        <v>56</v>
      </c>
      <c r="J40" s="42">
        <f>'Assessment Criteria'!D31</f>
        <v>0</v>
      </c>
      <c r="K40" s="16">
        <f t="shared" si="2"/>
        <v>0</v>
      </c>
      <c r="L40" s="16">
        <f t="shared" si="3"/>
        <v>0</v>
      </c>
    </row>
    <row r="41" spans="7:12" ht="44.4" thickTop="1" thickBot="1" x14ac:dyDescent="0.35">
      <c r="G41" s="152"/>
      <c r="H41" s="164"/>
      <c r="I41" s="22" t="s">
        <v>57</v>
      </c>
      <c r="J41" s="42">
        <f>'Assessment Criteria'!D32</f>
        <v>0</v>
      </c>
      <c r="K41" s="16">
        <f t="shared" si="2"/>
        <v>0</v>
      </c>
      <c r="L41" s="16">
        <f t="shared" si="3"/>
        <v>0</v>
      </c>
    </row>
    <row r="42" spans="7:12" ht="15.6" thickTop="1" thickBot="1" x14ac:dyDescent="0.35">
      <c r="G42" s="162"/>
      <c r="H42" s="165"/>
      <c r="I42" s="26" t="s">
        <v>58</v>
      </c>
      <c r="J42" s="42">
        <f>'Assessment Criteria'!D33</f>
        <v>0</v>
      </c>
      <c r="K42" s="16">
        <f t="shared" si="2"/>
        <v>0</v>
      </c>
      <c r="L42" s="16">
        <f t="shared" si="3"/>
        <v>0</v>
      </c>
    </row>
    <row r="43" spans="7:12" ht="16.2" thickBot="1" x14ac:dyDescent="0.35">
      <c r="G43" s="24"/>
      <c r="H43" s="25"/>
      <c r="I43" s="20" t="s">
        <v>37</v>
      </c>
      <c r="J43" s="43"/>
      <c r="K43" s="25">
        <f>SUM(K33:K42)</f>
        <v>0</v>
      </c>
      <c r="L43" s="25">
        <f>SUM(L33:L42)</f>
        <v>0</v>
      </c>
    </row>
    <row r="44" spans="7:12" ht="30" thickTop="1" thickBot="1" x14ac:dyDescent="0.35">
      <c r="G44" s="151" t="s">
        <v>20</v>
      </c>
      <c r="H44" s="153" t="s">
        <v>59</v>
      </c>
      <c r="I44" s="21" t="s">
        <v>60</v>
      </c>
      <c r="J44" s="42">
        <f>'Assessment Criteria'!D35</f>
        <v>0</v>
      </c>
      <c r="K44" s="16">
        <f t="shared" si="2"/>
        <v>0</v>
      </c>
      <c r="L44" s="16">
        <f t="shared" si="3"/>
        <v>0</v>
      </c>
    </row>
    <row r="45" spans="7:12" ht="15.6" thickTop="1" thickBot="1" x14ac:dyDescent="0.35">
      <c r="G45" s="151"/>
      <c r="H45" s="153"/>
      <c r="I45" s="22" t="s">
        <v>61</v>
      </c>
      <c r="J45" s="42">
        <f>'Assessment Criteria'!D36</f>
        <v>0</v>
      </c>
      <c r="K45" s="16">
        <f t="shared" si="2"/>
        <v>0</v>
      </c>
      <c r="L45" s="16">
        <f t="shared" si="3"/>
        <v>0</v>
      </c>
    </row>
    <row r="46" spans="7:12" ht="15.6" thickTop="1" thickBot="1" x14ac:dyDescent="0.35">
      <c r="G46" s="151"/>
      <c r="H46" s="153"/>
      <c r="I46" s="22" t="s">
        <v>62</v>
      </c>
      <c r="J46" s="42">
        <f>'Assessment Criteria'!D37</f>
        <v>0</v>
      </c>
      <c r="K46" s="16">
        <f t="shared" si="2"/>
        <v>0</v>
      </c>
      <c r="L46" s="16">
        <f t="shared" si="3"/>
        <v>0</v>
      </c>
    </row>
    <row r="47" spans="7:12" ht="30" thickTop="1" thickBot="1" x14ac:dyDescent="0.35">
      <c r="G47" s="151"/>
      <c r="H47" s="153"/>
      <c r="I47" s="22" t="s">
        <v>63</v>
      </c>
      <c r="J47" s="42">
        <f>'Assessment Criteria'!D38</f>
        <v>0</v>
      </c>
      <c r="K47" s="16">
        <f t="shared" si="2"/>
        <v>0</v>
      </c>
      <c r="L47" s="16">
        <f t="shared" si="3"/>
        <v>0</v>
      </c>
    </row>
    <row r="48" spans="7:12" ht="15.6" thickTop="1" thickBot="1" x14ac:dyDescent="0.35">
      <c r="G48" s="151"/>
      <c r="H48" s="153"/>
      <c r="I48" s="22" t="s">
        <v>64</v>
      </c>
      <c r="J48" s="42">
        <f>'Assessment Criteria'!D39</f>
        <v>0</v>
      </c>
      <c r="K48" s="16">
        <f t="shared" si="2"/>
        <v>0</v>
      </c>
      <c r="L48" s="16">
        <f t="shared" si="3"/>
        <v>0</v>
      </c>
    </row>
    <row r="49" spans="7:12" ht="30" thickTop="1" thickBot="1" x14ac:dyDescent="0.35">
      <c r="G49" s="151"/>
      <c r="H49" s="153"/>
      <c r="I49" s="22" t="s">
        <v>65</v>
      </c>
      <c r="J49" s="42">
        <f>'Assessment Criteria'!D40</f>
        <v>0</v>
      </c>
      <c r="K49" s="16">
        <f t="shared" si="2"/>
        <v>0</v>
      </c>
      <c r="L49" s="16">
        <f t="shared" si="3"/>
        <v>0</v>
      </c>
    </row>
    <row r="50" spans="7:12" ht="15.6" thickTop="1" thickBot="1" x14ac:dyDescent="0.35">
      <c r="G50" s="151"/>
      <c r="H50" s="153"/>
      <c r="I50" s="22" t="s">
        <v>66</v>
      </c>
      <c r="J50" s="42">
        <f>'Assessment Criteria'!D41</f>
        <v>0</v>
      </c>
      <c r="K50" s="16">
        <f t="shared" si="2"/>
        <v>0</v>
      </c>
      <c r="L50" s="16">
        <f t="shared" si="3"/>
        <v>0</v>
      </c>
    </row>
    <row r="51" spans="7:12" ht="15.6" thickTop="1" thickBot="1" x14ac:dyDescent="0.35">
      <c r="G51" s="151"/>
      <c r="H51" s="153"/>
      <c r="I51" s="22" t="s">
        <v>67</v>
      </c>
      <c r="J51" s="42">
        <f>'Assessment Criteria'!D42</f>
        <v>0</v>
      </c>
      <c r="K51" s="16">
        <f t="shared" si="2"/>
        <v>0</v>
      </c>
      <c r="L51" s="16">
        <f t="shared" si="3"/>
        <v>0</v>
      </c>
    </row>
    <row r="52" spans="7:12" ht="15.6" thickTop="1" thickBot="1" x14ac:dyDescent="0.35">
      <c r="G52" s="151"/>
      <c r="H52" s="153"/>
      <c r="I52" s="22" t="s">
        <v>68</v>
      </c>
      <c r="J52" s="42">
        <f>'Assessment Criteria'!D43</f>
        <v>0</v>
      </c>
      <c r="K52" s="16">
        <f t="shared" si="2"/>
        <v>0</v>
      </c>
      <c r="L52" s="16">
        <f t="shared" si="3"/>
        <v>0</v>
      </c>
    </row>
    <row r="53" spans="7:12" ht="30" thickTop="1" thickBot="1" x14ac:dyDescent="0.35">
      <c r="G53" s="152"/>
      <c r="H53" s="154"/>
      <c r="I53" s="27" t="s">
        <v>69</v>
      </c>
      <c r="J53" s="42">
        <f>'Assessment Criteria'!D44</f>
        <v>0</v>
      </c>
      <c r="K53" s="16">
        <f t="shared" si="2"/>
        <v>0</v>
      </c>
      <c r="L53" s="16">
        <f t="shared" si="3"/>
        <v>0</v>
      </c>
    </row>
    <row r="54" spans="7:12" ht="16.2" thickBot="1" x14ac:dyDescent="0.35">
      <c r="G54" s="28"/>
      <c r="H54" s="29"/>
      <c r="I54" s="20" t="s">
        <v>37</v>
      </c>
      <c r="J54" s="43"/>
      <c r="K54" s="25">
        <f>SUM(K44:K53)</f>
        <v>0</v>
      </c>
      <c r="L54" s="25">
        <f>SUM(L44:L53)</f>
        <v>0</v>
      </c>
    </row>
    <row r="55" spans="7:12" ht="30" thickTop="1" thickBot="1" x14ac:dyDescent="0.35">
      <c r="G55" s="151" t="s">
        <v>22</v>
      </c>
      <c r="H55" s="153" t="s">
        <v>70</v>
      </c>
      <c r="I55" s="21" t="s">
        <v>71</v>
      </c>
      <c r="J55" s="42">
        <f>'Assessment Criteria'!D46</f>
        <v>0</v>
      </c>
      <c r="K55" s="16">
        <f t="shared" si="2"/>
        <v>0</v>
      </c>
      <c r="L55" s="16">
        <f t="shared" si="3"/>
        <v>0</v>
      </c>
    </row>
    <row r="56" spans="7:12" ht="30" thickTop="1" thickBot="1" x14ac:dyDescent="0.35">
      <c r="G56" s="151"/>
      <c r="H56" s="153"/>
      <c r="I56" s="22" t="s">
        <v>72</v>
      </c>
      <c r="J56" s="42">
        <f>'Assessment Criteria'!D47</f>
        <v>0</v>
      </c>
      <c r="K56" s="16">
        <f t="shared" si="2"/>
        <v>0</v>
      </c>
      <c r="L56" s="16">
        <f t="shared" si="3"/>
        <v>0</v>
      </c>
    </row>
    <row r="57" spans="7:12" ht="30" thickTop="1" thickBot="1" x14ac:dyDescent="0.35">
      <c r="G57" s="151"/>
      <c r="H57" s="153"/>
      <c r="I57" s="22" t="s">
        <v>73</v>
      </c>
      <c r="J57" s="42">
        <f>'Assessment Criteria'!D48</f>
        <v>0</v>
      </c>
      <c r="K57" s="16">
        <f t="shared" si="2"/>
        <v>0</v>
      </c>
      <c r="L57" s="16">
        <f t="shared" si="3"/>
        <v>0</v>
      </c>
    </row>
    <row r="58" spans="7:12" ht="15.6" thickTop="1" thickBot="1" x14ac:dyDescent="0.35">
      <c r="G58" s="151"/>
      <c r="H58" s="153"/>
      <c r="I58" s="22" t="s">
        <v>74</v>
      </c>
      <c r="J58" s="42">
        <f>'Assessment Criteria'!D49</f>
        <v>0</v>
      </c>
      <c r="K58" s="16">
        <f t="shared" si="2"/>
        <v>0</v>
      </c>
      <c r="L58" s="16">
        <f t="shared" si="3"/>
        <v>0</v>
      </c>
    </row>
    <row r="59" spans="7:12" ht="15.6" thickTop="1" thickBot="1" x14ac:dyDescent="0.35">
      <c r="G59" s="151"/>
      <c r="H59" s="153"/>
      <c r="I59" s="22" t="s">
        <v>75</v>
      </c>
      <c r="J59" s="42">
        <f>'Assessment Criteria'!D50</f>
        <v>0</v>
      </c>
      <c r="K59" s="16">
        <f t="shared" si="2"/>
        <v>0</v>
      </c>
      <c r="L59" s="16">
        <f t="shared" si="3"/>
        <v>0</v>
      </c>
    </row>
    <row r="60" spans="7:12" ht="30" thickTop="1" thickBot="1" x14ac:dyDescent="0.35">
      <c r="G60" s="151"/>
      <c r="H60" s="153"/>
      <c r="I60" s="22" t="s">
        <v>76</v>
      </c>
      <c r="J60" s="42">
        <f>'Assessment Criteria'!D51</f>
        <v>0</v>
      </c>
      <c r="K60" s="16">
        <f t="shared" si="2"/>
        <v>0</v>
      </c>
      <c r="L60" s="16">
        <f t="shared" si="3"/>
        <v>0</v>
      </c>
    </row>
    <row r="61" spans="7:12" ht="30" thickTop="1" thickBot="1" x14ac:dyDescent="0.35">
      <c r="G61" s="151"/>
      <c r="H61" s="153"/>
      <c r="I61" s="22" t="s">
        <v>77</v>
      </c>
      <c r="J61" s="42">
        <f>'Assessment Criteria'!D52</f>
        <v>0</v>
      </c>
      <c r="K61" s="16">
        <f t="shared" si="2"/>
        <v>0</v>
      </c>
      <c r="L61" s="16">
        <f t="shared" si="3"/>
        <v>0</v>
      </c>
    </row>
    <row r="62" spans="7:12" ht="30" thickTop="1" thickBot="1" x14ac:dyDescent="0.35">
      <c r="G62" s="151"/>
      <c r="H62" s="153"/>
      <c r="I62" s="22" t="s">
        <v>78</v>
      </c>
      <c r="J62" s="42">
        <f>'Assessment Criteria'!D53</f>
        <v>0</v>
      </c>
      <c r="K62" s="16">
        <f t="shared" si="2"/>
        <v>0</v>
      </c>
      <c r="L62" s="16">
        <f t="shared" si="3"/>
        <v>0</v>
      </c>
    </row>
    <row r="63" spans="7:12" ht="30" thickTop="1" thickBot="1" x14ac:dyDescent="0.35">
      <c r="G63" s="151"/>
      <c r="H63" s="153"/>
      <c r="I63" s="22" t="s">
        <v>79</v>
      </c>
      <c r="J63" s="42">
        <f>'Assessment Criteria'!D54</f>
        <v>0</v>
      </c>
      <c r="K63" s="16">
        <f t="shared" si="2"/>
        <v>0</v>
      </c>
      <c r="L63" s="16">
        <f t="shared" si="3"/>
        <v>0</v>
      </c>
    </row>
    <row r="64" spans="7:12" ht="30" thickTop="1" thickBot="1" x14ac:dyDescent="0.35">
      <c r="G64" s="152"/>
      <c r="H64" s="154"/>
      <c r="I64" s="27" t="s">
        <v>80</v>
      </c>
      <c r="J64" s="42">
        <f>'Assessment Criteria'!D55</f>
        <v>0</v>
      </c>
      <c r="K64" s="16">
        <f t="shared" si="2"/>
        <v>0</v>
      </c>
      <c r="L64" s="16">
        <f t="shared" si="3"/>
        <v>0</v>
      </c>
    </row>
    <row r="65" spans="7:12" ht="16.2" thickBot="1" x14ac:dyDescent="0.35">
      <c r="G65" s="30"/>
      <c r="H65" s="31"/>
      <c r="I65" s="20" t="s">
        <v>37</v>
      </c>
      <c r="J65" s="43"/>
      <c r="K65" s="25">
        <f>SUM(K55:K64)</f>
        <v>0</v>
      </c>
      <c r="L65" s="25">
        <f>SUM(L55:L64)</f>
        <v>0</v>
      </c>
    </row>
    <row r="66" spans="7:12" ht="15" thickTop="1" x14ac:dyDescent="0.3"/>
  </sheetData>
  <sheetProtection algorithmName="SHA-512" hashValue="u+Mg9Svf6lkFvyyEzdWrBCyU6xJCaQ4VuPqgvzuQrcEXR+4vdoBJdwSA5S/xw8RHmb8cOFRFTjbj0qPwZjaF9g==" saltValue="1buThnfSlMvFpj/yjgmGmA==" spinCount="100000" sheet="1" objects="1" scenarios="1"/>
  <mergeCells count="11">
    <mergeCell ref="G44:G53"/>
    <mergeCell ref="H44:H53"/>
    <mergeCell ref="G55:G64"/>
    <mergeCell ref="H55:H64"/>
    <mergeCell ref="G10:I10"/>
    <mergeCell ref="G11:G20"/>
    <mergeCell ref="H11:H20"/>
    <mergeCell ref="G22:G31"/>
    <mergeCell ref="H22:H31"/>
    <mergeCell ref="G33:G42"/>
    <mergeCell ref="H33:H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6B80E8435228469B3BF0AA8DDAA7E3" ma:contentTypeVersion="16" ma:contentTypeDescription="Opprett et nytt dokument." ma:contentTypeScope="" ma:versionID="f3beecd035dd4e510f720166d29bf31c">
  <xsd:schema xmlns:xsd="http://www.w3.org/2001/XMLSchema" xmlns:xs="http://www.w3.org/2001/XMLSchema" xmlns:p="http://schemas.microsoft.com/office/2006/metadata/properties" xmlns:ns2="3598cafc-58ac-4ffb-8d3b-542217f5ddfc" xmlns:ns3="00428d52-1640-48e5-9a26-e4ca77f1bdbe" targetNamespace="http://schemas.microsoft.com/office/2006/metadata/properties" ma:root="true" ma:fieldsID="4dd87a5286cf59d6495aca0fd9db7eec" ns2:_="" ns3:_="">
    <xsd:import namespace="3598cafc-58ac-4ffb-8d3b-542217f5ddfc"/>
    <xsd:import namespace="00428d52-1640-48e5-9a26-e4ca77f1bd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98cafc-58ac-4ffb-8d3b-542217f5dd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48d9c946-fa43-4104-a98f-c277f02bfb2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428d52-1640-48e5-9a26-e4ca77f1bdbe"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3f83c5d0-fdc8-45d5-b361-ec2c30ca5bf5}" ma:internalName="TaxCatchAll" ma:showField="CatchAllData" ma:web="00428d52-1640-48e5-9a26-e4ca77f1bd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598cafc-58ac-4ffb-8d3b-542217f5ddfc">
      <Terms xmlns="http://schemas.microsoft.com/office/infopath/2007/PartnerControls"/>
    </lcf76f155ced4ddcb4097134ff3c332f>
    <TaxCatchAll xmlns="00428d52-1640-48e5-9a26-e4ca77f1bdbe" xsi:nil="true"/>
  </documentManagement>
</p:properties>
</file>

<file path=customXml/itemProps1.xml><?xml version="1.0" encoding="utf-8"?>
<ds:datastoreItem xmlns:ds="http://schemas.openxmlformats.org/officeDocument/2006/customXml" ds:itemID="{F874BFA9-CB0C-47AF-9582-BE7DC5042BC3}"/>
</file>

<file path=customXml/itemProps2.xml><?xml version="1.0" encoding="utf-8"?>
<ds:datastoreItem xmlns:ds="http://schemas.openxmlformats.org/officeDocument/2006/customXml" ds:itemID="{5B338B88-0F62-4B3D-949C-83610F02FEEB}"/>
</file>

<file path=customXml/itemProps3.xml><?xml version="1.0" encoding="utf-8"?>
<ds:datastoreItem xmlns:ds="http://schemas.openxmlformats.org/officeDocument/2006/customXml" ds:itemID="{363A455E-8FBE-4F8E-86CB-AA895FC198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Assessment Summary</vt:lpstr>
      <vt:lpstr>Assessment Criteria</vt:lpstr>
      <vt:lpstr>Sheet3</vt:lpstr>
    </vt:vector>
  </TitlesOfParts>
  <Company>Norges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Kjørstad, Ole Martin</dc:creator>
  <cp:lastModifiedBy>Svein Stabekk</cp:lastModifiedBy>
  <dcterms:created xsi:type="dcterms:W3CDTF">2019-04-03T07:14:22Z</dcterms:created>
  <dcterms:modified xsi:type="dcterms:W3CDTF">2019-06-26T09:12:55Z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0x010100786B80E8435228469B3BF0AA8DDAA7E3</vt:lpwstr>
  </property>
  <property fmtid="{D5CDD505-2E9C-101B-9397-08002B2CF9AE}" pid="3" name="Order">
    <vt:r8>1643400</vt:r8>
  </property>
  <property fmtid="{D5CDD505-2E9C-101B-9397-08002B2CF9AE}" pid="4" name="MediaServiceImageTags">
    <vt:lpwstr/>
  </property>
</Properties>
</file>